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15" yWindow="135" windowWidth="19185" windowHeight="6885" tabRatio="810"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AZ44"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Y55" i="33" s="1"/>
  <c r="AD19" i="35"/>
  <c r="AD25" i="35" s="1"/>
  <c r="AD26" i="35" s="1"/>
  <c r="Z19" i="33"/>
  <c r="Z25" i="33" s="1"/>
  <c r="Z26" i="33" s="1"/>
  <c r="Z28" i="33" s="1"/>
  <c r="AR51" i="33" s="1"/>
  <c r="Z19" i="35"/>
  <c r="Z25" i="35" s="1"/>
  <c r="Z26" i="35" s="1"/>
  <c r="V19" i="33"/>
  <c r="V25" i="33" s="1"/>
  <c r="V26" i="33" s="1"/>
  <c r="V28" i="33" s="1"/>
  <c r="AY47" i="33" s="1"/>
  <c r="V19" i="35"/>
  <c r="V25" i="35" s="1"/>
  <c r="V26" i="35" s="1"/>
  <c r="R19" i="33"/>
  <c r="R25" i="33" s="1"/>
  <c r="R26" i="33" s="1"/>
  <c r="R28" i="33" s="1"/>
  <c r="BB43" i="33" s="1"/>
  <c r="R19" i="35"/>
  <c r="R25" i="35" s="1"/>
  <c r="R26" i="35" s="1"/>
  <c r="N19" i="33"/>
  <c r="N25" i="33" s="1"/>
  <c r="N26" i="33" s="1"/>
  <c r="N28" i="33" s="1"/>
  <c r="AQ39"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G56" i="35" s="1"/>
  <c r="AE19" i="33"/>
  <c r="AE25" i="33" s="1"/>
  <c r="AE26" i="33" s="1"/>
  <c r="AE28" i="33" s="1"/>
  <c r="AZ56" i="33" s="1"/>
  <c r="W19" i="35"/>
  <c r="W25" i="35" s="1"/>
  <c r="W26" i="35" s="1"/>
  <c r="W28" i="35" s="1"/>
  <c r="AT48" i="35" s="1"/>
  <c r="W19" i="33"/>
  <c r="W25" i="33" s="1"/>
  <c r="W26" i="33" s="1"/>
  <c r="W28" i="33" s="1"/>
  <c r="AQ48" i="33" s="1"/>
  <c r="O19" i="35"/>
  <c r="O25" i="35" s="1"/>
  <c r="O26" i="35" s="1"/>
  <c r="O28" i="35" s="1"/>
  <c r="AL40"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BD58" i="33" s="1"/>
  <c r="AG19" i="35"/>
  <c r="AG25" i="35" s="1"/>
  <c r="AG26" i="35" s="1"/>
  <c r="AG28" i="35" s="1"/>
  <c r="AG29" i="35" s="1"/>
  <c r="AC19" i="33"/>
  <c r="AC25" i="33" s="1"/>
  <c r="AC26" i="33" s="1"/>
  <c r="AC28" i="33" s="1"/>
  <c r="BA54" i="33" s="1"/>
  <c r="AC19" i="35"/>
  <c r="AC25" i="35" s="1"/>
  <c r="AC26" i="35" s="1"/>
  <c r="Y19" i="33"/>
  <c r="Y25" i="33" s="1"/>
  <c r="Y26" i="33" s="1"/>
  <c r="Y28" i="33" s="1"/>
  <c r="AP50" i="33" s="1"/>
  <c r="Y19" i="35"/>
  <c r="Y25" i="35" s="1"/>
  <c r="Y26" i="35" s="1"/>
  <c r="Y28" i="35" s="1"/>
  <c r="AY50" i="35" s="1"/>
  <c r="U19" i="33"/>
  <c r="U25" i="33" s="1"/>
  <c r="U26" i="33" s="1"/>
  <c r="U28" i="33" s="1"/>
  <c r="AP46" i="33" s="1"/>
  <c r="U19" i="35"/>
  <c r="U25" i="35" s="1"/>
  <c r="U26" i="35" s="1"/>
  <c r="U28" i="35" s="1"/>
  <c r="AS46" i="35" s="1"/>
  <c r="Q19" i="33"/>
  <c r="Q25" i="33" s="1"/>
  <c r="Q26" i="33" s="1"/>
  <c r="Q28" i="33" s="1"/>
  <c r="Z42" i="33" s="1"/>
  <c r="Q19" i="35"/>
  <c r="Q25" i="35" s="1"/>
  <c r="Q26" i="35" s="1"/>
  <c r="Q28" i="35" s="1"/>
  <c r="AW42" i="35" s="1"/>
  <c r="M19" i="33"/>
  <c r="M25" i="33" s="1"/>
  <c r="M26" i="33" s="1"/>
  <c r="M28" i="33" s="1"/>
  <c r="AS38" i="33" s="1"/>
  <c r="M19" i="35"/>
  <c r="M25" i="35" s="1"/>
  <c r="M26" i="35" s="1"/>
  <c r="M28" i="35" s="1"/>
  <c r="I19" i="33"/>
  <c r="I25" i="33" s="1"/>
  <c r="I26" i="33" s="1"/>
  <c r="I28"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W56" i="35"/>
  <c r="AP56" i="35"/>
  <c r="AL44" i="35"/>
  <c r="BC44" i="35"/>
  <c r="AG44" i="35"/>
  <c r="AV40" i="35"/>
  <c r="AB40" i="35"/>
  <c r="AU40" i="35"/>
  <c r="Y40" i="35"/>
  <c r="AT58" i="33"/>
  <c r="AW29" i="33"/>
  <c r="AO55" i="33"/>
  <c r="AT55" i="33"/>
  <c r="AX47" i="33"/>
  <c r="AD47" i="33"/>
  <c r="AO47" i="33"/>
  <c r="BA39" i="33"/>
  <c r="AG39" i="33"/>
  <c r="BB39" i="33"/>
  <c r="AF39" i="33"/>
  <c r="AF50" i="33"/>
  <c r="AO50" i="33"/>
  <c r="AW42" i="33"/>
  <c r="BB50" i="33" l="1"/>
  <c r="AS58" i="33"/>
  <c r="BA50" i="33"/>
  <c r="V39" i="33"/>
  <c r="U39" i="33"/>
  <c r="AE47" i="33"/>
  <c r="AN47" i="33"/>
  <c r="BD55" i="33"/>
  <c r="AJ58" i="33"/>
  <c r="BC58" i="33"/>
  <c r="P40" i="35"/>
  <c r="W44" i="35"/>
  <c r="AB44" i="35"/>
  <c r="AE50" i="33"/>
  <c r="AR39" i="33"/>
  <c r="AJ55" i="33"/>
  <c r="AK40" i="35"/>
  <c r="AQ44" i="35"/>
  <c r="BB34" i="33"/>
  <c r="Q34" i="33"/>
  <c r="AJ34" i="33"/>
  <c r="P34" i="33"/>
  <c r="AM34" i="33"/>
  <c r="Q29" i="33"/>
  <c r="AX42" i="33"/>
  <c r="AP42" i="33"/>
  <c r="BA42" i="33"/>
  <c r="AS42" i="33"/>
  <c r="AK42" i="33"/>
  <c r="AC42" i="33"/>
  <c r="Y42" i="33"/>
  <c r="AJ42" i="33"/>
  <c r="X42" i="33"/>
  <c r="AV42" i="33"/>
  <c r="AL42" i="33"/>
  <c r="AU42" i="33"/>
  <c r="AI42" i="33"/>
  <c r="AD42" i="33"/>
  <c r="S42" i="33"/>
  <c r="V42" i="33"/>
  <c r="BD42" i="33"/>
  <c r="AT42" i="33"/>
  <c r="BC42" i="33"/>
  <c r="AQ42" i="33"/>
  <c r="AG42" i="33"/>
  <c r="AA42" i="33"/>
  <c r="AF42" i="33"/>
  <c r="T42" i="33"/>
  <c r="BB42" i="33"/>
  <c r="AR42" i="33"/>
  <c r="AY42" i="33"/>
  <c r="AO42" i="33"/>
  <c r="AE42" i="33"/>
  <c r="W42" i="33"/>
  <c r="AB42" i="33"/>
  <c r="R42" i="33"/>
  <c r="U42" i="33"/>
  <c r="AN42" i="33"/>
  <c r="AH42" i="33"/>
  <c r="AZ42" i="33"/>
  <c r="AM42" i="33"/>
  <c r="Y29" i="33"/>
  <c r="AZ50" i="33"/>
  <c r="AR50" i="33"/>
  <c r="AJ50" i="33"/>
  <c r="AB50" i="33"/>
  <c r="AY50" i="33"/>
  <c r="AQ50" i="33"/>
  <c r="AI50" i="33"/>
  <c r="AA50" i="33"/>
  <c r="AY58" i="33"/>
  <c r="AQ58" i="33"/>
  <c r="AI58" i="33"/>
  <c r="AX58" i="33"/>
  <c r="AP58" i="33"/>
  <c r="AH58" i="33"/>
  <c r="O29" i="35"/>
  <c r="AX40" i="35"/>
  <c r="AP40" i="35"/>
  <c r="AH40" i="35"/>
  <c r="Z40" i="35"/>
  <c r="R40" i="35"/>
  <c r="AY40" i="35"/>
  <c r="AQ40" i="35"/>
  <c r="AI40" i="35"/>
  <c r="AA40" i="35"/>
  <c r="S40" i="35"/>
  <c r="AE29" i="35"/>
  <c r="BA56" i="35"/>
  <c r="AS56" i="35"/>
  <c r="AK56" i="35"/>
  <c r="BB56" i="35"/>
  <c r="AT56" i="35"/>
  <c r="AL56" i="35"/>
  <c r="AY56" i="35"/>
  <c r="AQ56" i="35"/>
  <c r="AI56" i="35"/>
  <c r="AZ56" i="35"/>
  <c r="AR56" i="35"/>
  <c r="AJ56" i="35"/>
  <c r="AU28" i="35"/>
  <c r="AU29" i="35" s="1"/>
  <c r="N29" i="33"/>
  <c r="BC39" i="33"/>
  <c r="AU39" i="33"/>
  <c r="AM39" i="33"/>
  <c r="AE39" i="33"/>
  <c r="W39" i="33"/>
  <c r="O39" i="33"/>
  <c r="AX39" i="33"/>
  <c r="AP39" i="33"/>
  <c r="AH39" i="33"/>
  <c r="Z39" i="33"/>
  <c r="R39" i="33"/>
  <c r="V29" i="33"/>
  <c r="AZ47" i="33"/>
  <c r="AR47" i="33"/>
  <c r="AJ47" i="33"/>
  <c r="AB47" i="33"/>
  <c r="BA47" i="33"/>
  <c r="AS47" i="33"/>
  <c r="AK47" i="33"/>
  <c r="AC47" i="33"/>
  <c r="AD29" i="33"/>
  <c r="BC55" i="33"/>
  <c r="AU55" i="33"/>
  <c r="AM55" i="33"/>
  <c r="AE55" i="33"/>
  <c r="AX55" i="33"/>
  <c r="AP55" i="33"/>
  <c r="AH55" i="33"/>
  <c r="S29" i="35"/>
  <c r="BD44" i="35"/>
  <c r="AV44" i="35"/>
  <c r="AN44" i="35"/>
  <c r="AF44" i="35"/>
  <c r="X44" i="35"/>
  <c r="BA44" i="35"/>
  <c r="AS44" i="35"/>
  <c r="AK44" i="35"/>
  <c r="AC44" i="35"/>
  <c r="U44" i="35"/>
  <c r="BB44" i="35"/>
  <c r="AT44" i="35"/>
  <c r="AG50" i="33"/>
  <c r="AS50" i="33"/>
  <c r="BC50" i="33"/>
  <c r="AH50" i="33"/>
  <c r="AT50" i="33"/>
  <c r="BD50" i="33"/>
  <c r="X39" i="33"/>
  <c r="AJ39" i="33"/>
  <c r="AT39" i="33"/>
  <c r="BD39" i="33"/>
  <c r="Y39" i="33"/>
  <c r="AI39" i="33"/>
  <c r="AS39" i="33"/>
  <c r="W47" i="33"/>
  <c r="AG47" i="33"/>
  <c r="AQ47" i="33"/>
  <c r="BC47" i="33"/>
  <c r="AF47" i="33"/>
  <c r="AP47" i="33"/>
  <c r="BB47" i="33"/>
  <c r="AL55" i="33"/>
  <c r="AV55" i="33"/>
  <c r="AG55" i="33"/>
  <c r="AQ55" i="33"/>
  <c r="BA55" i="33"/>
  <c r="AL58" i="33"/>
  <c r="AV58" i="33"/>
  <c r="AK58" i="33"/>
  <c r="AU58" i="33"/>
  <c r="Q40" i="35"/>
  <c r="AC40" i="35"/>
  <c r="AM40" i="35"/>
  <c r="AW40" i="35"/>
  <c r="T40" i="35"/>
  <c r="AD40" i="35"/>
  <c r="AN40" i="35"/>
  <c r="AZ40" i="35"/>
  <c r="Y44" i="35"/>
  <c r="AI44" i="35"/>
  <c r="AU44" i="35"/>
  <c r="T44" i="35"/>
  <c r="AD44" i="35"/>
  <c r="AP44" i="35"/>
  <c r="AF56" i="35"/>
  <c r="AV56" i="35"/>
  <c r="AM56" i="35"/>
  <c r="BC56" i="35"/>
  <c r="AK50" i="33"/>
  <c r="AU50" i="33"/>
  <c r="Z50" i="33"/>
  <c r="AL50" i="33"/>
  <c r="AV50" i="33"/>
  <c r="P39" i="33"/>
  <c r="AB39" i="33"/>
  <c r="AL39" i="33"/>
  <c r="AV39" i="33"/>
  <c r="Q39" i="33"/>
  <c r="AA39" i="33"/>
  <c r="AK39" i="33"/>
  <c r="AW39" i="33"/>
  <c r="Y47" i="33"/>
  <c r="AI47" i="33"/>
  <c r="AU47" i="33"/>
  <c r="X47" i="33"/>
  <c r="AH47" i="33"/>
  <c r="AT47" i="33"/>
  <c r="BD47" i="33"/>
  <c r="AN55" i="33"/>
  <c r="AZ55" i="33"/>
  <c r="AI55" i="33"/>
  <c r="AS55" i="33"/>
  <c r="AG29" i="33"/>
  <c r="AN58" i="33"/>
  <c r="AZ58" i="33"/>
  <c r="AM58" i="33"/>
  <c r="AW58" i="33"/>
  <c r="U40" i="35"/>
  <c r="AE40" i="35"/>
  <c r="AO40" i="35"/>
  <c r="BA40" i="35"/>
  <c r="V40" i="35"/>
  <c r="AF40" i="35"/>
  <c r="AR40" i="35"/>
  <c r="BB40" i="35"/>
  <c r="AA44" i="35"/>
  <c r="AM44" i="35"/>
  <c r="AW44" i="35"/>
  <c r="V44" i="35"/>
  <c r="AH44" i="35"/>
  <c r="AR44" i="35"/>
  <c r="AH56" i="35"/>
  <c r="AX56" i="35"/>
  <c r="AO56" i="35"/>
  <c r="AI29" i="35"/>
  <c r="AC50" i="33"/>
  <c r="AM50" i="33"/>
  <c r="AW50" i="33"/>
  <c r="AD50" i="33"/>
  <c r="AN50" i="33"/>
  <c r="AX50" i="33"/>
  <c r="T39" i="33"/>
  <c r="AD39" i="33"/>
  <c r="AN39" i="33"/>
  <c r="AZ39" i="33"/>
  <c r="S39" i="33"/>
  <c r="AC39" i="33"/>
  <c r="AO39" i="33"/>
  <c r="AY39" i="33"/>
  <c r="AA47" i="33"/>
  <c r="AM47" i="33"/>
  <c r="AW47" i="33"/>
  <c r="Z47" i="33"/>
  <c r="AL47" i="33"/>
  <c r="AV47" i="33"/>
  <c r="AF55" i="33"/>
  <c r="AR55" i="33"/>
  <c r="BB55" i="33"/>
  <c r="AK55" i="33"/>
  <c r="AW55" i="33"/>
  <c r="AO29" i="33"/>
  <c r="AR58" i="33"/>
  <c r="BB58" i="33"/>
  <c r="AO58" i="33"/>
  <c r="BA58" i="33"/>
  <c r="W40" i="35"/>
  <c r="AG40" i="35"/>
  <c r="AS40" i="35"/>
  <c r="BC40" i="35"/>
  <c r="X40" i="35"/>
  <c r="AJ40" i="35"/>
  <c r="AT40" i="35"/>
  <c r="BD40" i="35"/>
  <c r="AE44" i="35"/>
  <c r="AO44" i="35"/>
  <c r="AY44" i="35"/>
  <c r="Z44" i="35"/>
  <c r="AJ44" i="35"/>
  <c r="AX44" i="35"/>
  <c r="AN56" i="35"/>
  <c r="BD56" i="35"/>
  <c r="AU56" i="35"/>
  <c r="Y34" i="33"/>
  <c r="AU34" i="33"/>
  <c r="X34" i="33"/>
  <c r="AR34" i="33"/>
  <c r="AC34" i="33"/>
  <c r="AW34" i="33"/>
  <c r="Z34" i="33"/>
  <c r="AV34" i="33"/>
  <c r="O34" i="33"/>
  <c r="AK34" i="33"/>
  <c r="L34" i="33"/>
  <c r="AH34" i="33"/>
  <c r="U34" i="33"/>
  <c r="AE34" i="33"/>
  <c r="AO34" i="33"/>
  <c r="BA34" i="33"/>
  <c r="R34" i="33"/>
  <c r="AB34" i="33"/>
  <c r="AN34" i="33"/>
  <c r="AX34" i="33"/>
  <c r="M34" i="33"/>
  <c r="W34" i="33"/>
  <c r="AG34" i="33"/>
  <c r="AS34" i="33"/>
  <c r="J34" i="33"/>
  <c r="T34" i="33"/>
  <c r="AF34" i="33"/>
  <c r="AP34" i="33"/>
  <c r="AZ34" i="33"/>
  <c r="I29" i="33"/>
  <c r="K34" i="33"/>
  <c r="S34" i="33"/>
  <c r="AA34" i="33"/>
  <c r="AI34" i="33"/>
  <c r="AQ34" i="33"/>
  <c r="AY34" i="33"/>
  <c r="N34" i="33"/>
  <c r="V34" i="33"/>
  <c r="AD34" i="33"/>
  <c r="AL34" i="33"/>
  <c r="AT34" i="33"/>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l="1"/>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F27" i="31"/>
  <c r="G27" i="31" s="1"/>
  <c r="H27" i="31" s="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Q26" i="31"/>
  <c r="Q28" i="31" s="1"/>
  <c r="Q29" i="31" s="1"/>
  <c r="U26" i="31"/>
  <c r="U28" i="31" s="1"/>
  <c r="U29" i="31" s="1"/>
  <c r="AC26" i="31"/>
  <c r="AC28" i="31" s="1"/>
  <c r="AC29" i="31" s="1"/>
  <c r="AG26" i="31"/>
  <c r="AG28" i="31" s="1"/>
  <c r="AG29" i="31" s="1"/>
  <c r="AK26" i="31"/>
  <c r="AK28" i="31" s="1"/>
  <c r="AO26" i="31"/>
  <c r="AO28" i="31" s="1"/>
  <c r="AS26" i="31"/>
  <c r="AW26" i="31"/>
  <c r="AW28" i="31" s="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M28" i="31"/>
  <c r="M29" i="31" s="1"/>
  <c r="AS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BD76" i="31" l="1"/>
  <c r="AR76" i="31"/>
  <c r="E76" i="31"/>
  <c r="E77" i="31" s="1"/>
  <c r="E80" i="31" s="1"/>
  <c r="E81" i="31" s="1"/>
  <c r="AS76" i="31"/>
  <c r="AN76" i="31"/>
  <c r="AV76" i="31"/>
  <c r="AO76" i="31"/>
  <c r="AW76" i="31"/>
  <c r="BC76" i="31"/>
  <c r="D44" i="20"/>
  <c r="K12" i="20"/>
  <c r="G87" i="31"/>
  <c r="G66" i="31" s="1"/>
  <c r="G76" i="31" s="1"/>
  <c r="G77" i="31" s="1"/>
  <c r="G80" i="31" s="1"/>
  <c r="G30" i="10"/>
  <c r="G14" i="10" s="1"/>
  <c r="F76" i="31"/>
  <c r="F77" i="31" s="1"/>
  <c r="F80"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D65" i="20"/>
  <c r="AF12" i="20"/>
  <c r="AB30" i="10"/>
  <c r="AB14" i="10" s="1"/>
  <c r="AB24" i="10" s="1"/>
  <c r="AB87" i="31"/>
  <c r="AB66" i="31" s="1"/>
  <c r="AB76" i="31" s="1"/>
  <c r="AB77" i="31" s="1"/>
  <c r="AB80" i="31" s="1"/>
  <c r="AE62" i="31"/>
  <c r="AF61" i="31" s="1"/>
  <c r="AD63" i="31"/>
  <c r="AD64" i="31" s="1"/>
  <c r="G29" i="29" l="1"/>
  <c r="AB81" i="3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D73" i="20"/>
  <c r="AN12" i="20"/>
  <c r="AJ30" i="10"/>
  <c r="AJ14" i="10" s="1"/>
  <c r="AJ24" i="10" s="1"/>
  <c r="AJ87" i="31"/>
  <c r="AJ66" i="31" s="1"/>
  <c r="AJ76" i="31" s="1"/>
  <c r="AJ77" i="31" s="1"/>
  <c r="AJ80" i="31" s="1"/>
  <c r="AM62" i="31"/>
  <c r="AN61" i="31" s="1"/>
  <c r="AL63" i="31"/>
  <c r="AL64" i="31" s="1"/>
  <c r="H29" i="29" l="1"/>
  <c r="AJ81" i="3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AS62" i="31"/>
  <c r="AT61" i="31" s="1"/>
  <c r="AR63" i="31"/>
  <c r="AR64" i="31" s="1"/>
  <c r="AR77" i="31" s="1"/>
  <c r="AR80" i="31" s="1"/>
  <c r="I29" i="29" l="1"/>
  <c r="AR81" i="3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<sst xmlns="http://schemas.openxmlformats.org/spreadsheetml/2006/main" count="1211" uniqueCount="409">
  <si>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</si>
  <si>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</si>
  <si>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</si>
  <si>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</si>
  <si>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</si>
  <si>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</si>
  <si>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</si>
  <si>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</si>
  <si>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</si>
  <si>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</si>
  <si>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</si>
  <si>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</si>
  <si>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</si>
  <si>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</si>
  <si>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</si>
  <si>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</si>
  <si>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</si>
  <si>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</si>
  <si>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</si>
  <si>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</si>
  <si>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</si>
  <si>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</si>
  <si>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</si>
  <si>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</si>
  <si>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</si>
  <si>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</si>
  <si>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</si>
  <si>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</si>
  <si>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</si>
  <si>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</si>
  <si>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</si>
  <si>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</si>
  <si>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</si>
  <si>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</si>
  <si>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</si>
  <si>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</si>
  <si>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</si>
  <si>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</si>
  <si>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</si>
  <si>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</si>
  <si>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</si>
  <si>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</si>
  <si>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</si>
  <si>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</si>
  <si>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</si>
  <si>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</si>
  <si>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</si>
  <si>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</si>
  <si>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</si>
  <si>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</si>
  <si>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</si>
  <si>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</si>
  <si>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</si>
  <si>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</si>
  <si>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</si>
  <si>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</si>
  <si>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</si>
  <si>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</si>
  <si>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</si>
  <si>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</si>
  <si>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</si>
  <si>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</si>
  <si>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</si>
  <si>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</si>
  <si>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</si>
  <si>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</si>
  <si>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</si>
  <si>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</si>
  <si>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</si>
  <si>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</si>
  <si>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</si>
  <si>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</si>
  <si>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</si>
  <si>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</si>
  <si>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</si>
  <si>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</si>
  <si>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</si>
  <si>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</si>
  <si>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</si>
  <si>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</si>
  <si>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</si>
  <si>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</si>
  <si>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</si>
  <si>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</si>
  <si>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</si>
  <si>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</si>
  <si>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</si>
  <si>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</si>
  <si>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</si>
  <si>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</si>
  <si>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</si>
  <si>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</si>
  <si>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</si>
  <si>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</si>
  <si>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</si>
  <si>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</si>
  <si>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</si>
  <si>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</si>
  <si>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</si>
  <si>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</si>
  <si>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</si>
  <si>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</si>
  <si>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</si>
  <si>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</si>
  <si>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</si>
  <si>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</si>
  <si>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</si>
  <si>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</si>
  <si>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</si>
  <si>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</si>
  <si>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</si>
  <si>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</si>
  <si>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</si>
  <si>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</si>
  <si>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</si>
  <si>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</si>
  <si>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</si>
  <si>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</si>
  <si>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</si>
  <si>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</si>
  <si>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</si>
  <si>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</si>
  <si>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</si>
  <si>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</si>
  <si>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</si>
  <si>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</si>
  <si>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</si>
  <si>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</si>
  <si>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</si>
  <si>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</si>
  <si>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</si>
  <si>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</si>
  <si>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</si>
  <si>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</si>
  <si>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</si>
  <si>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</si>
  <si>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</si>
  <si>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</si>
  <si>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</si>
  <si>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</si>
  <si>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</si>
  <si>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</si>
  <si>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</si>
  <si>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</si>
  <si>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</si>
  <si>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</si>
  <si>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</si>
  <si>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</si>
  <si>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</si>
  <si>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</si>
  <si>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</si>
  <si>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</si>
  <si>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</si>
  <si>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</si>
  <si>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</si>
  <si>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</si>
  <si>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</si>
  <si>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</si>
  <si>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</si>
  <si>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</si>
  <si>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</si>
  <si>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</si>
  <si>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</si>
  <si>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</si>
  <si>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</si>
  <si>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</si>
  <si>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</si>
  <si>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</si>
  <si>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</si>
  <si>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</si>
  <si>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</si>
  <si>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</si>
  <si>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</si>
  <si>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</si>
  <si>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</si>
  <si>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</si>
  <si>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</si>
  <si>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</si>
  <si>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</si>
  <si>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</si>
  <si>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</si>
  <si>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</si>
  <si>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</si>
  <si>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</si>
  <si>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</si>
  <si>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</si>
  <si>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</si>
  <si>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</si>
  <si>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</si>
  <si>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</si>
  <si>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</si>
  <si>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</si>
  <si>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</si>
  <si>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</si>
  <si>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</si>
  <si>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</si>
  <si>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</si>
  <si>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</si>
  <si>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</si>
  <si>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</si>
  <si>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</si>
  <si>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</si>
  <si>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</si>
  <si>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</si>
  <si>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</si>
  <si>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</si>
  <si>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</si>
  <si>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</si>
  <si>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</si>
  <si>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</si>
  <si>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</si>
  <si>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</si>
  <si>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</si>
  <si>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</si>
  <si>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</si>
  <si>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</si>
  <si>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</si>
  <si>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</si>
  <si>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</si>
  <si>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</si>
  <si>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</si>
  <si>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</si>
  <si>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</si>
  <si>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</si>
  <si>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</si>
  <si>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</si>
  <si>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</si>
  <si>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</si>
  <si>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</si>
  <si>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</si>
  <si>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</si>
  <si>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</si>
  <si>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</si>
  <si>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</si>
  <si>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</si>
  <si>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</si>
  <si>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</si>
  <si>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</si>
  <si>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</si>
  <si>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</si>
  <si>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</si>
  <si>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</si>
  <si>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</si>
  <si>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</si>
  <si>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</si>
  <si>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</si>
  <si>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</si>
  <si>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</si>
  <si>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</si>
  <si>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</si>
  <si>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</si>
  <si>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</si>
  <si>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</si>
  <si>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</si>
  <si>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</si>
  <si>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</si>
  <si>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</si>
  <si>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</si>
  <si>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</si>
  <si>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</si>
  <si>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</si>
  <si>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</si>
  <si>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</si>
  <si>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</si>
  <si>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</si>
  <si>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</si>
  <si>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</si>
  <si>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</si>
  <si>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</si>
  <si>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</si>
  <si>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</si>
  <si>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</si>
  <si>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</si>
  <si>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</si>
  <si>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</si>
  <si>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</si>
  <si>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</si>
  <si>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</si>
  <si>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</si>
  <si>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</si>
  <si>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</si>
  <si>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</si>
  <si>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</si>
  <si>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</si>
  <si>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</si>
  <si>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</si>
  <si>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</si>
  <si>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</si>
  <si>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</si>
  <si>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</si>
  <si>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</si>
  <si>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</si>
  <si>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</si>
  <si>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</si>
  <si>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</si>
  <si>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</si>
  <si>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</si>
  <si>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</si>
  <si>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</si>
  <si>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</si>
  <si>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</si>
  <si>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</si>
  <si>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</si>
  <si>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</si>
  <si>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</si>
  <si>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</si>
  <si>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</si>
  <si>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</si>
  <si>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</si>
  <si>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</si>
  <si>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</si>
  <si>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</si>
  <si>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</si>
  <si>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</si>
  <si>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</si>
  <si>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</si>
  <si>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</si>
  <si>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</si>
  <si>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</si>
  <si>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</si>
  <si>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</si>
  <si>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</si>
  <si>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</si>
  <si>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</si>
  <si>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</si>
  <si>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</si>
  <si>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</si>
  <si>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</si>
  <si>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</si>
  <si>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</si>
  <si>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</si>
  <si>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</si>
  <si>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</si>
  <si>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</si>
  <si>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</si>
  <si>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</si>
  <si>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</si>
  <si>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</si>
  <si>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</si>
  <si>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</si>
  <si>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</si>
  <si>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</si>
  <si>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</si>
  <si>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</si>
  <si>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</si>
  <si>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</si>
  <si>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</si>
  <si>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</si>
  <si>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</si>
  <si>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</si>
  <si>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</si>
  <si>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</si>
  <si>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</si>
  <si>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</si>
  <si>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</si>
  <si>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</si>
  <si>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</si>
  <si>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</si>
  <si>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</si>
  <si>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</si>
  <si>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</si>
  <si>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</si>
  <si>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</si>
  <si>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</si>
  <si>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</si>
  <si>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</si>
  <si>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</si>
  <si>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</si>
  <si>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</si>
  <si>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</si>
  <si>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</si>
  <si>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</si>
  <si>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</si>
  <si>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</si>
  <si>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</si>
  <si>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</si>
  <si>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</si>
  <si>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</si>
  <si>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</si>
  <si>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</si>
  <si>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</si>
  <si>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</si>
  <si>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</si>
  <si>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</si>
  <si>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</si>
  <si>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</si>
  <si>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</si>
  <si>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</si>
  <si>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</si>
  <si>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</si>
  <si>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</si>
  <si>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</si>
  <si>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</si>
  <si>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</si>
  <si>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</si>
  <si>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</si>
  <si>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</si>
  <si>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</si>
  <si>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</si>
  <si>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</si>
  <si>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</si>
  <si>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</si>
  <si>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</si>
  <si>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</si>
  <si>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EHV Poles</t>
  </si>
  <si>
    <t>LV Board WA</t>
  </si>
  <si>
    <t>South Wales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</si>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</sst>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6.7847310822566342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18.233785501903792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32.610839115546909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60.440910515001676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-1.323</v>
      </c>
      <c r="F13" s="62">
        <f>'Option 1'!F13</f>
        <v>-1.3219000000000001</v>
      </c>
      <c r="G13" s="62">
        <f>'Option 1'!G13</f>
        <v>-1.3208</v>
      </c>
      <c r="H13" s="62">
        <f>'Option 1'!H13</f>
        <v>-1.3116000000000001</v>
      </c>
      <c r="I13" s="62">
        <f>'Option 1'!I13</f>
        <v>-1.3054000000000001</v>
      </c>
      <c r="J13" s="62">
        <f>'Option 1'!J13</f>
        <v>-1.2962</v>
      </c>
      <c r="K13" s="62">
        <f>'Option 1'!K13</f>
        <v>-1.2816000000000001</v>
      </c>
      <c r="L13" s="62">
        <f>'Option 1'!L13</f>
        <v>-1.2667999999999999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-1.323</v>
      </c>
      <c r="F18" s="59">
        <f t="shared" ref="F18:AW18" si="0">SUM(F13:F17)</f>
        <v>-1.3219000000000001</v>
      </c>
      <c r="G18" s="59">
        <f t="shared" si="0"/>
        <v>-1.3208</v>
      </c>
      <c r="H18" s="59">
        <f t="shared" si="0"/>
        <v>-1.3116000000000001</v>
      </c>
      <c r="I18" s="59">
        <f t="shared" si="0"/>
        <v>-1.3054000000000001</v>
      </c>
      <c r="J18" s="59">
        <f t="shared" si="0"/>
        <v>-1.2962</v>
      </c>
      <c r="K18" s="59">
        <f t="shared" si="0"/>
        <v>-1.2816000000000001</v>
      </c>
      <c r="L18" s="59">
        <f t="shared" si="0"/>
        <v>-1.2667999999999999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4.8928161532615776E-2</v>
      </c>
      <c r="G19" s="33">
        <f>'Option 1'!G19</f>
        <v>9.7856323065231551E-2</v>
      </c>
      <c r="H19" s="33">
        <f>'Option 1'!H19</f>
        <v>0.14678448459784732</v>
      </c>
      <c r="I19" s="33">
        <f>'Option 1'!I19</f>
        <v>0.19571264613046263</v>
      </c>
      <c r="J19" s="33">
        <f>'Option 1'!J19</f>
        <v>0.24580698022814793</v>
      </c>
      <c r="K19" s="33">
        <f>'Option 1'!K19</f>
        <v>0.29590131432583322</v>
      </c>
      <c r="L19" s="33">
        <f>'Option 1'!L19</f>
        <v>0.34599564842351854</v>
      </c>
      <c r="M19" s="33">
        <f>'Option 1'!M19</f>
        <v>0.39608998252120381</v>
      </c>
      <c r="N19" s="33">
        <f>'Option 1'!N19</f>
        <v>0.44618431661888913</v>
      </c>
      <c r="O19" s="33">
        <f>'Option 1'!O19</f>
        <v>0.4962786507165744</v>
      </c>
      <c r="P19" s="33">
        <f>'Option 1'!P19</f>
        <v>0.54637298481425967</v>
      </c>
      <c r="Q19" s="33">
        <f>'Option 1'!Q19</f>
        <v>0.59646731891194493</v>
      </c>
      <c r="R19" s="33">
        <f>'Option 1'!R19</f>
        <v>0.64656165300963031</v>
      </c>
      <c r="S19" s="33">
        <f>'Option 1'!S19</f>
        <v>0.69665598710731558</v>
      </c>
      <c r="T19" s="33">
        <f>'Option 1'!T19</f>
        <v>0.74675032120500084</v>
      </c>
      <c r="U19" s="33">
        <f>'Option 1'!U19</f>
        <v>0.79684465530268611</v>
      </c>
      <c r="V19" s="33">
        <f>'Option 1'!V19</f>
        <v>0.84693898940037149</v>
      </c>
      <c r="W19" s="33">
        <f>'Option 1'!W19</f>
        <v>0.89703332349805676</v>
      </c>
      <c r="X19" s="33">
        <f>'Option 1'!X19</f>
        <v>0.94712765759574202</v>
      </c>
      <c r="Y19" s="33">
        <f>'Option 1'!Y19</f>
        <v>0.99722199169342729</v>
      </c>
      <c r="Z19" s="33">
        <f>'Option 1'!Z19</f>
        <v>1.0473163257911127</v>
      </c>
      <c r="AA19" s="33">
        <f>'Option 1'!AA19</f>
        <v>1.0974106598887978</v>
      </c>
      <c r="AB19" s="33">
        <f>'Option 1'!AB19</f>
        <v>1.1475049939864832</v>
      </c>
      <c r="AC19" s="33">
        <f>'Option 1'!AC19</f>
        <v>1.1975993280841686</v>
      </c>
      <c r="AD19" s="33">
        <f>'Option 1'!AD19</f>
        <v>1.2476936621818537</v>
      </c>
      <c r="AE19" s="33">
        <f>'Option 1'!AE19</f>
        <v>1.2977879962795391</v>
      </c>
      <c r="AF19" s="33">
        <f>'Option 1'!AF19</f>
        <v>1.3478823303772243</v>
      </c>
      <c r="AG19" s="33">
        <f>'Option 1'!AG19</f>
        <v>1.3979766644749096</v>
      </c>
      <c r="AH19" s="33">
        <f>'Option 1'!AH19</f>
        <v>1.448070998572595</v>
      </c>
      <c r="AI19" s="33">
        <f>'Option 1'!AI19</f>
        <v>1.4981653326702802</v>
      </c>
      <c r="AJ19" s="33">
        <f>'Option 1'!AJ19</f>
        <v>1.5482596667679656</v>
      </c>
      <c r="AK19" s="33">
        <f>'Option 1'!AK19</f>
        <v>1.5983540008656509</v>
      </c>
      <c r="AL19" s="33">
        <f>'Option 1'!AL19</f>
        <v>1.6484483349633361</v>
      </c>
      <c r="AM19" s="33">
        <f>'Option 1'!AM19</f>
        <v>1.6985426690610215</v>
      </c>
      <c r="AN19" s="33">
        <f>'Option 1'!AN19</f>
        <v>1.7486370031587066</v>
      </c>
      <c r="AO19" s="33">
        <f>'Option 1'!AO19</f>
        <v>1.798731337256392</v>
      </c>
      <c r="AP19" s="33">
        <f>'Option 1'!AP19</f>
        <v>1.8488256713540774</v>
      </c>
      <c r="AQ19" s="33">
        <f>'Option 1'!AQ19</f>
        <v>1.8989200054517625</v>
      </c>
      <c r="AR19" s="33">
        <f>'Option 1'!AR19</f>
        <v>1.9490143395494479</v>
      </c>
      <c r="AS19" s="33">
        <f>'Option 1'!AS19</f>
        <v>1.9991086736471331</v>
      </c>
      <c r="AT19" s="33">
        <f>'Option 1'!AT19</f>
        <v>2.0492030077448184</v>
      </c>
      <c r="AU19" s="33">
        <f>'Option 1'!AU19</f>
        <v>2.0992973418425036</v>
      </c>
      <c r="AV19" s="33">
        <f>'Option 1'!AV19</f>
        <v>2.1493916759401892</v>
      </c>
      <c r="AW19" s="33">
        <f>'Option 1'!AW19</f>
        <v>2.1994860100378744</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4.8928161532615776E-2</v>
      </c>
      <c r="G25" s="67">
        <f t="shared" si="1"/>
        <v>9.7856323065231551E-2</v>
      </c>
      <c r="H25" s="67">
        <f t="shared" si="1"/>
        <v>0.14678448459784732</v>
      </c>
      <c r="I25" s="67">
        <f t="shared" si="1"/>
        <v>0.19571264613046263</v>
      </c>
      <c r="J25" s="67">
        <f t="shared" si="1"/>
        <v>0.24580698022814793</v>
      </c>
      <c r="K25" s="67">
        <f t="shared" si="1"/>
        <v>0.29590131432583322</v>
      </c>
      <c r="L25" s="67">
        <f t="shared" si="1"/>
        <v>0.34599564842351854</v>
      </c>
      <c r="M25" s="67">
        <f t="shared" si="1"/>
        <v>0.39608998252120381</v>
      </c>
      <c r="N25" s="67">
        <f t="shared" si="1"/>
        <v>0.44618431661888913</v>
      </c>
      <c r="O25" s="67">
        <f t="shared" si="1"/>
        <v>0.4962786507165744</v>
      </c>
      <c r="P25" s="67">
        <f t="shared" si="1"/>
        <v>0.54637298481425967</v>
      </c>
      <c r="Q25" s="67">
        <f t="shared" si="1"/>
        <v>0.59646731891194493</v>
      </c>
      <c r="R25" s="67">
        <f t="shared" si="1"/>
        <v>0.64656165300963031</v>
      </c>
      <c r="S25" s="67">
        <f t="shared" si="1"/>
        <v>0.69665598710731558</v>
      </c>
      <c r="T25" s="67">
        <f t="shared" si="1"/>
        <v>0.74675032120500084</v>
      </c>
      <c r="U25" s="67">
        <f t="shared" si="1"/>
        <v>0.79684465530268611</v>
      </c>
      <c r="V25" s="67">
        <f t="shared" si="1"/>
        <v>0.84693898940037149</v>
      </c>
      <c r="W25" s="67">
        <f t="shared" si="1"/>
        <v>0.89703332349805676</v>
      </c>
      <c r="X25" s="67">
        <f t="shared" si="1"/>
        <v>0.94712765759574202</v>
      </c>
      <c r="Y25" s="67">
        <f t="shared" si="1"/>
        <v>0.99722199169342729</v>
      </c>
      <c r="Z25" s="67">
        <f t="shared" si="1"/>
        <v>1.0473163257911127</v>
      </c>
      <c r="AA25" s="67">
        <f t="shared" si="1"/>
        <v>1.0974106598887978</v>
      </c>
      <c r="AB25" s="67">
        <f t="shared" si="1"/>
        <v>1.1475049939864832</v>
      </c>
      <c r="AC25" s="67">
        <f t="shared" si="1"/>
        <v>1.1975993280841686</v>
      </c>
      <c r="AD25" s="67">
        <f t="shared" si="1"/>
        <v>1.2476936621818537</v>
      </c>
      <c r="AE25" s="67">
        <f t="shared" si="1"/>
        <v>1.2977879962795391</v>
      </c>
      <c r="AF25" s="67">
        <f t="shared" si="1"/>
        <v>1.3478823303772243</v>
      </c>
      <c r="AG25" s="67">
        <f t="shared" si="1"/>
        <v>1.3979766644749096</v>
      </c>
      <c r="AH25" s="67">
        <f t="shared" si="1"/>
        <v>1.448070998572595</v>
      </c>
      <c r="AI25" s="67">
        <f t="shared" si="1"/>
        <v>1.4981653326702802</v>
      </c>
      <c r="AJ25" s="67">
        <f t="shared" si="1"/>
        <v>1.5482596667679656</v>
      </c>
      <c r="AK25" s="67">
        <f t="shared" si="1"/>
        <v>1.5983540008656509</v>
      </c>
      <c r="AL25" s="67">
        <f t="shared" si="1"/>
        <v>1.6484483349633361</v>
      </c>
      <c r="AM25" s="67">
        <f t="shared" si="1"/>
        <v>1.6985426690610215</v>
      </c>
      <c r="AN25" s="67">
        <f t="shared" si="1"/>
        <v>1.7486370031587066</v>
      </c>
      <c r="AO25" s="67">
        <f t="shared" si="1"/>
        <v>1.798731337256392</v>
      </c>
      <c r="AP25" s="67">
        <f t="shared" si="1"/>
        <v>1.8488256713540774</v>
      </c>
      <c r="AQ25" s="67">
        <f t="shared" si="1"/>
        <v>1.8989200054517625</v>
      </c>
      <c r="AR25" s="67">
        <f t="shared" si="1"/>
        <v>1.9490143395494479</v>
      </c>
      <c r="AS25" s="67">
        <f t="shared" si="1"/>
        <v>1.9991086736471331</v>
      </c>
      <c r="AT25" s="67">
        <f t="shared" si="1"/>
        <v>2.0492030077448184</v>
      </c>
      <c r="AU25" s="67">
        <f t="shared" si="1"/>
        <v>2.0992973418425036</v>
      </c>
      <c r="AV25" s="67">
        <f t="shared" si="1"/>
        <v>2.1493916759401892</v>
      </c>
      <c r="AW25" s="67">
        <f t="shared" si="1"/>
        <v>2.1994860100378744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-1.323</v>
      </c>
      <c r="F26" s="59">
        <f t="shared" ref="F26:BD26" si="2">F18+F25</f>
        <v>-1.2729718384673843</v>
      </c>
      <c r="G26" s="59">
        <f t="shared" si="2"/>
        <v>-1.2229436769347684</v>
      </c>
      <c r="H26" s="59">
        <f t="shared" si="2"/>
        <v>-1.1648155154021529</v>
      </c>
      <c r="I26" s="59">
        <f t="shared" si="2"/>
        <v>-1.1096873538695375</v>
      </c>
      <c r="J26" s="59">
        <f t="shared" si="2"/>
        <v>-1.0503930197718521</v>
      </c>
      <c r="K26" s="59">
        <f t="shared" si="2"/>
        <v>-0.98569868567416685</v>
      </c>
      <c r="L26" s="59">
        <f t="shared" si="2"/>
        <v>-0.92080435157648144</v>
      </c>
      <c r="M26" s="59">
        <f t="shared" si="2"/>
        <v>0.39608998252120381</v>
      </c>
      <c r="N26" s="59">
        <f t="shared" si="2"/>
        <v>0.44618431661888913</v>
      </c>
      <c r="O26" s="59">
        <f t="shared" si="2"/>
        <v>0.4962786507165744</v>
      </c>
      <c r="P26" s="59">
        <f t="shared" si="2"/>
        <v>0.54637298481425967</v>
      </c>
      <c r="Q26" s="59">
        <f t="shared" si="2"/>
        <v>0.59646731891194493</v>
      </c>
      <c r="R26" s="59">
        <f t="shared" si="2"/>
        <v>0.64656165300963031</v>
      </c>
      <c r="S26" s="59">
        <f t="shared" si="2"/>
        <v>0.69665598710731558</v>
      </c>
      <c r="T26" s="59">
        <f t="shared" si="2"/>
        <v>0.74675032120500084</v>
      </c>
      <c r="U26" s="59">
        <f t="shared" si="2"/>
        <v>0.79684465530268611</v>
      </c>
      <c r="V26" s="59">
        <f t="shared" si="2"/>
        <v>0.84693898940037149</v>
      </c>
      <c r="W26" s="59">
        <f t="shared" si="2"/>
        <v>0.89703332349805676</v>
      </c>
      <c r="X26" s="59">
        <f t="shared" si="2"/>
        <v>0.94712765759574202</v>
      </c>
      <c r="Y26" s="59">
        <f t="shared" si="2"/>
        <v>0.99722199169342729</v>
      </c>
      <c r="Z26" s="59">
        <f t="shared" si="2"/>
        <v>1.0473163257911127</v>
      </c>
      <c r="AA26" s="59">
        <f t="shared" si="2"/>
        <v>1.0974106598887978</v>
      </c>
      <c r="AB26" s="59">
        <f t="shared" si="2"/>
        <v>1.1475049939864832</v>
      </c>
      <c r="AC26" s="59">
        <f t="shared" si="2"/>
        <v>1.1975993280841686</v>
      </c>
      <c r="AD26" s="59">
        <f t="shared" si="2"/>
        <v>1.2476936621818537</v>
      </c>
      <c r="AE26" s="59">
        <f t="shared" si="2"/>
        <v>1.2977879962795391</v>
      </c>
      <c r="AF26" s="59">
        <f t="shared" si="2"/>
        <v>1.3478823303772243</v>
      </c>
      <c r="AG26" s="59">
        <f t="shared" si="2"/>
        <v>1.3979766644749096</v>
      </c>
      <c r="AH26" s="59">
        <f t="shared" si="2"/>
        <v>1.448070998572595</v>
      </c>
      <c r="AI26" s="59">
        <f t="shared" si="2"/>
        <v>1.4981653326702802</v>
      </c>
      <c r="AJ26" s="59">
        <f t="shared" si="2"/>
        <v>1.5482596667679656</v>
      </c>
      <c r="AK26" s="59">
        <f t="shared" si="2"/>
        <v>1.5983540008656509</v>
      </c>
      <c r="AL26" s="59">
        <f t="shared" si="2"/>
        <v>1.6484483349633361</v>
      </c>
      <c r="AM26" s="59">
        <f t="shared" si="2"/>
        <v>1.6985426690610215</v>
      </c>
      <c r="AN26" s="59">
        <f t="shared" si="2"/>
        <v>1.7486370031587066</v>
      </c>
      <c r="AO26" s="59">
        <f t="shared" si="2"/>
        <v>1.798731337256392</v>
      </c>
      <c r="AP26" s="59">
        <f t="shared" si="2"/>
        <v>1.8488256713540774</v>
      </c>
      <c r="AQ26" s="59">
        <f t="shared" si="2"/>
        <v>1.8989200054517625</v>
      </c>
      <c r="AR26" s="59">
        <f t="shared" si="2"/>
        <v>1.9490143395494479</v>
      </c>
      <c r="AS26" s="59">
        <f t="shared" si="2"/>
        <v>1.9991086736471331</v>
      </c>
      <c r="AT26" s="59">
        <f t="shared" si="2"/>
        <v>2.0492030077448184</v>
      </c>
      <c r="AU26" s="59">
        <f t="shared" si="2"/>
        <v>2.0992973418425036</v>
      </c>
      <c r="AV26" s="59">
        <f t="shared" si="2"/>
        <v>2.1493916759401892</v>
      </c>
      <c r="AW26" s="59">
        <f t="shared" si="2"/>
        <v>2.1994860100378744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-1.0584</v>
      </c>
      <c r="F28" s="34">
        <f t="shared" ref="F28:AW28" si="4">F26*F27</f>
        <v>-1.0183774707739075</v>
      </c>
      <c r="G28" s="34">
        <f t="shared" si="4"/>
        <v>-0.97835494154781477</v>
      </c>
      <c r="H28" s="34">
        <f t="shared" si="4"/>
        <v>-0.93185241232172233</v>
      </c>
      <c r="I28" s="34">
        <f t="shared" si="4"/>
        <v>-0.88774988309563008</v>
      </c>
      <c r="J28" s="34">
        <f t="shared" si="4"/>
        <v>-0.84031441581748167</v>
      </c>
      <c r="K28" s="34">
        <f t="shared" si="4"/>
        <v>-0.7885589485393335</v>
      </c>
      <c r="L28" s="34">
        <f t="shared" si="4"/>
        <v>-0.73664348126118517</v>
      </c>
      <c r="M28" s="34">
        <f t="shared" si="4"/>
        <v>0.31687198601696309</v>
      </c>
      <c r="N28" s="34">
        <f t="shared" si="4"/>
        <v>0.35694745329511135</v>
      </c>
      <c r="O28" s="34">
        <f t="shared" si="4"/>
        <v>0.39702292057325955</v>
      </c>
      <c r="P28" s="34">
        <f t="shared" si="4"/>
        <v>0.43709838785140775</v>
      </c>
      <c r="Q28" s="34">
        <f t="shared" si="4"/>
        <v>0.47717385512955596</v>
      </c>
      <c r="R28" s="34">
        <f t="shared" si="4"/>
        <v>0.51724932240770427</v>
      </c>
      <c r="S28" s="34">
        <f t="shared" si="4"/>
        <v>0.55732478968585253</v>
      </c>
      <c r="T28" s="34">
        <f t="shared" si="4"/>
        <v>0.59740025696400068</v>
      </c>
      <c r="U28" s="34">
        <f t="shared" si="4"/>
        <v>0.63747572424214893</v>
      </c>
      <c r="V28" s="34">
        <f t="shared" si="4"/>
        <v>0.67755119152029719</v>
      </c>
      <c r="W28" s="34">
        <f t="shared" si="4"/>
        <v>0.71762665879844545</v>
      </c>
      <c r="X28" s="34">
        <f t="shared" si="4"/>
        <v>0.75770212607659371</v>
      </c>
      <c r="Y28" s="34">
        <f t="shared" si="4"/>
        <v>0.79777759335474185</v>
      </c>
      <c r="Z28" s="34">
        <f t="shared" si="4"/>
        <v>0.83785306063289022</v>
      </c>
      <c r="AA28" s="34">
        <f t="shared" si="4"/>
        <v>0.87792852791103826</v>
      </c>
      <c r="AB28" s="34">
        <f t="shared" si="4"/>
        <v>0.91800399518918663</v>
      </c>
      <c r="AC28" s="34">
        <f t="shared" si="4"/>
        <v>0.95807946246733489</v>
      </c>
      <c r="AD28" s="34">
        <f t="shared" si="4"/>
        <v>0.99815492974548303</v>
      </c>
      <c r="AE28" s="34">
        <f t="shared" si="4"/>
        <v>1.0382303970236313</v>
      </c>
      <c r="AF28" s="34">
        <f t="shared" si="4"/>
        <v>1.0783058643017795</v>
      </c>
      <c r="AG28" s="34">
        <f t="shared" si="4"/>
        <v>1.1183813315799278</v>
      </c>
      <c r="AH28" s="34">
        <f t="shared" si="4"/>
        <v>1.1584567988580761</v>
      </c>
      <c r="AI28" s="34">
        <f t="shared" si="4"/>
        <v>1.1985322661362241</v>
      </c>
      <c r="AJ28" s="34">
        <f t="shared" si="4"/>
        <v>1.2386077334143726</v>
      </c>
      <c r="AK28" s="34">
        <f t="shared" si="4"/>
        <v>1.2786832006925208</v>
      </c>
      <c r="AL28" s="34">
        <f t="shared" si="4"/>
        <v>1.3187586679706689</v>
      </c>
      <c r="AM28" s="34">
        <f t="shared" si="4"/>
        <v>1.3588341352488174</v>
      </c>
      <c r="AN28" s="34">
        <f t="shared" si="4"/>
        <v>1.3989096025269654</v>
      </c>
      <c r="AO28" s="34">
        <f t="shared" si="4"/>
        <v>1.4389850698051136</v>
      </c>
      <c r="AP28" s="34">
        <f t="shared" si="4"/>
        <v>1.4790605370832619</v>
      </c>
      <c r="AQ28" s="34">
        <f t="shared" si="4"/>
        <v>1.5191360043614102</v>
      </c>
      <c r="AR28" s="34">
        <f t="shared" si="4"/>
        <v>1.5592114716395584</v>
      </c>
      <c r="AS28" s="34">
        <f t="shared" si="4"/>
        <v>1.5992869389177065</v>
      </c>
      <c r="AT28" s="34">
        <f t="shared" si="4"/>
        <v>1.6393624061958549</v>
      </c>
      <c r="AU28" s="34">
        <f t="shared" si="4"/>
        <v>1.679437873474003</v>
      </c>
      <c r="AV28" s="34">
        <f t="shared" si="4"/>
        <v>1.7195133407521515</v>
      </c>
      <c r="AW28" s="34">
        <f t="shared" si="4"/>
        <v>1.7595888080302995</v>
      </c>
      <c r="AX28" s="34"/>
      <c r="AY28" s="34"/>
      <c r="AZ28" s="34"/>
      <c r="BA28" s="34"/>
      <c r="BB28" s="34"/>
      <c r="BC28" s="34"/>
      <c r="BD28" s="34"/>
    </row>
    <row r="29" spans="1:56" x14ac:dyDescent="0.3">
      <c r="A29" s="115"/>
      <c r="B29" s="9" t="s">
        <v>92</v>
      </c>
      <c r="C29" s="11" t="s">
        <v>44</v>
      </c>
      <c r="D29" s="9" t="s">
        <v>40</v>
      </c>
      <c r="E29" s="34">
        <f>E26-E28</f>
        <v>-0.26459999999999995</v>
      </c>
      <c r="F29" s="34">
        <f t="shared" ref="F29:AW29" si="5">F26-F28</f>
        <v>-0.25459436769347676</v>
      </c>
      <c r="G29" s="34">
        <f t="shared" si="5"/>
        <v>-0.24458873538695358</v>
      </c>
      <c r="H29" s="34">
        <f t="shared" si="5"/>
        <v>-0.23296310308043056</v>
      </c>
      <c r="I29" s="34">
        <f t="shared" si="5"/>
        <v>-0.22193747077390746</v>
      </c>
      <c r="J29" s="34">
        <f t="shared" si="5"/>
        <v>-0.21007860395437039</v>
      </c>
      <c r="K29" s="34">
        <f t="shared" si="5"/>
        <v>-0.19713973713483335</v>
      </c>
      <c r="L29" s="34">
        <f t="shared" si="5"/>
        <v>-0.18416087031529627</v>
      </c>
      <c r="M29" s="34">
        <f t="shared" si="5"/>
        <v>7.9217996504240717E-2</v>
      </c>
      <c r="N29" s="34">
        <f t="shared" si="5"/>
        <v>8.9236863323777782E-2</v>
      </c>
      <c r="O29" s="34">
        <f t="shared" si="5"/>
        <v>9.9255730143314846E-2</v>
      </c>
      <c r="P29" s="34">
        <f t="shared" si="5"/>
        <v>0.10927459696285191</v>
      </c>
      <c r="Q29" s="34">
        <f t="shared" si="5"/>
        <v>0.11929346378238898</v>
      </c>
      <c r="R29" s="34">
        <f t="shared" si="5"/>
        <v>0.12931233060192604</v>
      </c>
      <c r="S29" s="34">
        <f t="shared" si="5"/>
        <v>0.13933119742146305</v>
      </c>
      <c r="T29" s="34">
        <f t="shared" si="5"/>
        <v>0.14935006424100017</v>
      </c>
      <c r="U29" s="34">
        <f t="shared" si="5"/>
        <v>0.15936893106053718</v>
      </c>
      <c r="V29" s="34">
        <f t="shared" si="5"/>
        <v>0.1693877978800743</v>
      </c>
      <c r="W29" s="34">
        <f t="shared" si="5"/>
        <v>0.17940666469961131</v>
      </c>
      <c r="X29" s="34">
        <f t="shared" si="5"/>
        <v>0.18942553151914832</v>
      </c>
      <c r="Y29" s="34">
        <f t="shared" si="5"/>
        <v>0.19944439833868544</v>
      </c>
      <c r="Z29" s="34">
        <f t="shared" si="5"/>
        <v>0.20946326515822244</v>
      </c>
      <c r="AA29" s="34">
        <f t="shared" si="5"/>
        <v>0.21948213197775956</v>
      </c>
      <c r="AB29" s="34">
        <f t="shared" si="5"/>
        <v>0.22950099879729657</v>
      </c>
      <c r="AC29" s="34">
        <f t="shared" si="5"/>
        <v>0.23951986561683369</v>
      </c>
      <c r="AD29" s="34">
        <f t="shared" si="5"/>
        <v>0.2495387324363707</v>
      </c>
      <c r="AE29" s="34">
        <f t="shared" si="5"/>
        <v>0.25955759925590782</v>
      </c>
      <c r="AF29" s="34">
        <f t="shared" si="5"/>
        <v>0.26957646607544472</v>
      </c>
      <c r="AG29" s="34">
        <f t="shared" si="5"/>
        <v>0.27959533289498184</v>
      </c>
      <c r="AH29" s="34">
        <f t="shared" si="5"/>
        <v>0.28961419971451896</v>
      </c>
      <c r="AI29" s="34">
        <f t="shared" si="5"/>
        <v>0.29963306653405608</v>
      </c>
      <c r="AJ29" s="34">
        <f t="shared" si="5"/>
        <v>0.30965193335359298</v>
      </c>
      <c r="AK29" s="34">
        <f t="shared" si="5"/>
        <v>0.3196708001731301</v>
      </c>
      <c r="AL29" s="34">
        <f t="shared" si="5"/>
        <v>0.32968966699266722</v>
      </c>
      <c r="AM29" s="34">
        <f t="shared" si="5"/>
        <v>0.33970853381220412</v>
      </c>
      <c r="AN29" s="34">
        <f t="shared" si="5"/>
        <v>0.34972740063174124</v>
      </c>
      <c r="AO29" s="34">
        <f t="shared" si="5"/>
        <v>0.35974626745127836</v>
      </c>
      <c r="AP29" s="34">
        <f t="shared" si="5"/>
        <v>0.36976513427081548</v>
      </c>
      <c r="AQ29" s="34">
        <f t="shared" si="5"/>
        <v>0.37978400109035237</v>
      </c>
      <c r="AR29" s="34">
        <f t="shared" si="5"/>
        <v>0.38980286790988949</v>
      </c>
      <c r="AS29" s="34">
        <f t="shared" si="5"/>
        <v>0.39982173472942661</v>
      </c>
      <c r="AT29" s="34">
        <f t="shared" si="5"/>
        <v>0.40984060154896351</v>
      </c>
      <c r="AU29" s="34">
        <f t="shared" si="5"/>
        <v>0.41985946836850063</v>
      </c>
      <c r="AV29" s="34">
        <f t="shared" si="5"/>
        <v>0.42987833518803775</v>
      </c>
      <c r="AW29" s="34">
        <f t="shared" si="5"/>
        <v>0.43989720200757487</v>
      </c>
      <c r="AX29" s="34"/>
      <c r="AY29" s="34"/>
      <c r="AZ29" s="34"/>
      <c r="BA29" s="34"/>
      <c r="BB29" s="34"/>
      <c r="BC29" s="34"/>
      <c r="BD29" s="34"/>
    </row>
    <row r="30" spans="1:56" ht="16.5" hidden="1" customHeight="1" outlineLevel="1" x14ac:dyDescent="0.35">
      <c r="A30" s="115"/>
      <c r="B30" s="9" t="s">
        <v>1</v>
      </c>
      <c r="C30" s="11" t="s">
        <v>53</v>
      </c>
      <c r="D30" s="9" t="s">
        <v>40</v>
      </c>
      <c r="F30" s="34">
        <f>$E$28/'Fixed data'!$C$7</f>
        <v>-2.3519999999999999E-2</v>
      </c>
      <c r="G30" s="34">
        <f>$E$28/'Fixed data'!$C$7</f>
        <v>-2.3519999999999999E-2</v>
      </c>
      <c r="H30" s="34">
        <f>$E$28/'Fixed data'!$C$7</f>
        <v>-2.3519999999999999E-2</v>
      </c>
      <c r="I30" s="34">
        <f>$E$28/'Fixed data'!$C$7</f>
        <v>-2.3519999999999999E-2</v>
      </c>
      <c r="J30" s="34">
        <f>$E$28/'Fixed data'!$C$7</f>
        <v>-2.3519999999999999E-2</v>
      </c>
      <c r="K30" s="34">
        <f>$E$28/'Fixed data'!$C$7</f>
        <v>-2.3519999999999999E-2</v>
      </c>
      <c r="L30" s="34">
        <f>$E$28/'Fixed data'!$C$7</f>
        <v>-2.3519999999999999E-2</v>
      </c>
      <c r="M30" s="34">
        <f>$E$28/'Fixed data'!$C$7</f>
        <v>-2.3519999999999999E-2</v>
      </c>
      <c r="N30" s="34">
        <f>$E$28/'Fixed data'!$C$7</f>
        <v>-2.3519999999999999E-2</v>
      </c>
      <c r="O30" s="34">
        <f>$E$28/'Fixed data'!$C$7</f>
        <v>-2.3519999999999999E-2</v>
      </c>
      <c r="P30" s="34">
        <f>$E$28/'Fixed data'!$C$7</f>
        <v>-2.3519999999999999E-2</v>
      </c>
      <c r="Q30" s="34">
        <f>$E$28/'Fixed data'!$C$7</f>
        <v>-2.3519999999999999E-2</v>
      </c>
      <c r="R30" s="34">
        <f>$E$28/'Fixed data'!$C$7</f>
        <v>-2.3519999999999999E-2</v>
      </c>
      <c r="S30" s="34">
        <f>$E$28/'Fixed data'!$C$7</f>
        <v>-2.3519999999999999E-2</v>
      </c>
      <c r="T30" s="34">
        <f>$E$28/'Fixed data'!$C$7</f>
        <v>-2.3519999999999999E-2</v>
      </c>
      <c r="U30" s="34">
        <f>$E$28/'Fixed data'!$C$7</f>
        <v>-2.3519999999999999E-2</v>
      </c>
      <c r="V30" s="34">
        <f>$E$28/'Fixed data'!$C$7</f>
        <v>-2.3519999999999999E-2</v>
      </c>
      <c r="W30" s="34">
        <f>$E$28/'Fixed data'!$C$7</f>
        <v>-2.3519999999999999E-2</v>
      </c>
      <c r="X30" s="34">
        <f>$E$28/'Fixed data'!$C$7</f>
        <v>-2.3519999999999999E-2</v>
      </c>
      <c r="Y30" s="34">
        <f>$E$28/'Fixed data'!$C$7</f>
        <v>-2.3519999999999999E-2</v>
      </c>
      <c r="Z30" s="34">
        <f>$E$28/'Fixed data'!$C$7</f>
        <v>-2.3519999999999999E-2</v>
      </c>
      <c r="AA30" s="34">
        <f>$E$28/'Fixed data'!$C$7</f>
        <v>-2.3519999999999999E-2</v>
      </c>
      <c r="AB30" s="34">
        <f>$E$28/'Fixed data'!$C$7</f>
        <v>-2.3519999999999999E-2</v>
      </c>
      <c r="AC30" s="34">
        <f>$E$28/'Fixed data'!$C$7</f>
        <v>-2.3519999999999999E-2</v>
      </c>
      <c r="AD30" s="34">
        <f>$E$28/'Fixed data'!$C$7</f>
        <v>-2.3519999999999999E-2</v>
      </c>
      <c r="AE30" s="34">
        <f>$E$28/'Fixed data'!$C$7</f>
        <v>-2.3519999999999999E-2</v>
      </c>
      <c r="AF30" s="34">
        <f>$E$28/'Fixed data'!$C$7</f>
        <v>-2.3519999999999999E-2</v>
      </c>
      <c r="AG30" s="34">
        <f>$E$28/'Fixed data'!$C$7</f>
        <v>-2.3519999999999999E-2</v>
      </c>
      <c r="AH30" s="34">
        <f>$E$28/'Fixed data'!$C$7</f>
        <v>-2.3519999999999999E-2</v>
      </c>
      <c r="AI30" s="34">
        <f>$E$28/'Fixed data'!$C$7</f>
        <v>-2.3519999999999999E-2</v>
      </c>
      <c r="AJ30" s="34">
        <f>$E$28/'Fixed data'!$C$7</f>
        <v>-2.3519999999999999E-2</v>
      </c>
      <c r="AK30" s="34">
        <f>$E$28/'Fixed data'!$C$7</f>
        <v>-2.3519999999999999E-2</v>
      </c>
      <c r="AL30" s="34">
        <f>$E$28/'Fixed data'!$C$7</f>
        <v>-2.3519999999999999E-2</v>
      </c>
      <c r="AM30" s="34">
        <f>$E$28/'Fixed data'!$C$7</f>
        <v>-2.3519999999999999E-2</v>
      </c>
      <c r="AN30" s="34">
        <f>$E$28/'Fixed data'!$C$7</f>
        <v>-2.3519999999999999E-2</v>
      </c>
      <c r="AO30" s="34">
        <f>$E$28/'Fixed data'!$C$7</f>
        <v>-2.3519999999999999E-2</v>
      </c>
      <c r="AP30" s="34">
        <f>$E$28/'Fixed data'!$C$7</f>
        <v>-2.3519999999999999E-2</v>
      </c>
      <c r="AQ30" s="34">
        <f>$E$28/'Fixed data'!$C$7</f>
        <v>-2.3519999999999999E-2</v>
      </c>
      <c r="AR30" s="34">
        <f>$E$28/'Fixed data'!$C$7</f>
        <v>-2.3519999999999999E-2</v>
      </c>
      <c r="AS30" s="34">
        <f>$E$28/'Fixed data'!$C$7</f>
        <v>-2.3519999999999999E-2</v>
      </c>
      <c r="AT30" s="34">
        <f>$E$28/'Fixed data'!$C$7</f>
        <v>-2.3519999999999999E-2</v>
      </c>
      <c r="AU30" s="34">
        <f>$E$28/'Fixed data'!$C$7</f>
        <v>-2.3519999999999999E-2</v>
      </c>
      <c r="AV30" s="34">
        <f>$E$28/'Fixed data'!$C$7</f>
        <v>-2.3519999999999999E-2</v>
      </c>
      <c r="AW30" s="34">
        <f>$E$28/'Fixed data'!$C$7</f>
        <v>-2.3519999999999999E-2</v>
      </c>
      <c r="AX30" s="34">
        <f>$E$28/'Fixed data'!$C$7</f>
        <v>-2.3519999999999999E-2</v>
      </c>
      <c r="AY30" s="34"/>
      <c r="AZ30" s="34"/>
      <c r="BA30" s="34"/>
      <c r="BB30" s="34"/>
      <c r="BC30" s="34"/>
      <c r="BD30" s="34"/>
    </row>
    <row r="31" spans="1:56" ht="16.5" hidden="1" customHeight="1" outlineLevel="1" x14ac:dyDescent="0.35">
      <c r="A31" s="115"/>
      <c r="B31" s="9" t="s">
        <v>2</v>
      </c>
      <c r="C31" s="11" t="s">
        <v>54</v>
      </c>
      <c r="D31" s="9" t="s">
        <v>40</v>
      </c>
      <c r="F31" s="34"/>
      <c r="G31" s="34">
        <f>$F$28/'Fixed data'!$C$7</f>
        <v>-2.263061046164239E-2</v>
      </c>
      <c r="H31" s="34">
        <f>$F$28/'Fixed data'!$C$7</f>
        <v>-2.263061046164239E-2</v>
      </c>
      <c r="I31" s="34">
        <f>$F$28/'Fixed data'!$C$7</f>
        <v>-2.263061046164239E-2</v>
      </c>
      <c r="J31" s="34">
        <f>$F$28/'Fixed data'!$C$7</f>
        <v>-2.263061046164239E-2</v>
      </c>
      <c r="K31" s="34">
        <f>$F$28/'Fixed data'!$C$7</f>
        <v>-2.263061046164239E-2</v>
      </c>
      <c r="L31" s="34">
        <f>$F$28/'Fixed data'!$C$7</f>
        <v>-2.263061046164239E-2</v>
      </c>
      <c r="M31" s="34">
        <f>$F$28/'Fixed data'!$C$7</f>
        <v>-2.263061046164239E-2</v>
      </c>
      <c r="N31" s="34">
        <f>$F$28/'Fixed data'!$C$7</f>
        <v>-2.263061046164239E-2</v>
      </c>
      <c r="O31" s="34">
        <f>$F$28/'Fixed data'!$C$7</f>
        <v>-2.263061046164239E-2</v>
      </c>
      <c r="P31" s="34">
        <f>$F$28/'Fixed data'!$C$7</f>
        <v>-2.263061046164239E-2</v>
      </c>
      <c r="Q31" s="34">
        <f>$F$28/'Fixed data'!$C$7</f>
        <v>-2.263061046164239E-2</v>
      </c>
      <c r="R31" s="34">
        <f>$F$28/'Fixed data'!$C$7</f>
        <v>-2.263061046164239E-2</v>
      </c>
      <c r="S31" s="34">
        <f>$F$28/'Fixed data'!$C$7</f>
        <v>-2.263061046164239E-2</v>
      </c>
      <c r="T31" s="34">
        <f>$F$28/'Fixed data'!$C$7</f>
        <v>-2.263061046164239E-2</v>
      </c>
      <c r="U31" s="34">
        <f>$F$28/'Fixed data'!$C$7</f>
        <v>-2.263061046164239E-2</v>
      </c>
      <c r="V31" s="34">
        <f>$F$28/'Fixed data'!$C$7</f>
        <v>-2.263061046164239E-2</v>
      </c>
      <c r="W31" s="34">
        <f>$F$28/'Fixed data'!$C$7</f>
        <v>-2.263061046164239E-2</v>
      </c>
      <c r="X31" s="34">
        <f>$F$28/'Fixed data'!$C$7</f>
        <v>-2.263061046164239E-2</v>
      </c>
      <c r="Y31" s="34">
        <f>$F$28/'Fixed data'!$C$7</f>
        <v>-2.263061046164239E-2</v>
      </c>
      <c r="Z31" s="34">
        <f>$F$28/'Fixed data'!$C$7</f>
        <v>-2.263061046164239E-2</v>
      </c>
      <c r="AA31" s="34">
        <f>$F$28/'Fixed data'!$C$7</f>
        <v>-2.263061046164239E-2</v>
      </c>
      <c r="AB31" s="34">
        <f>$F$28/'Fixed data'!$C$7</f>
        <v>-2.263061046164239E-2</v>
      </c>
      <c r="AC31" s="34">
        <f>$F$28/'Fixed data'!$C$7</f>
        <v>-2.263061046164239E-2</v>
      </c>
      <c r="AD31" s="34">
        <f>$F$28/'Fixed data'!$C$7</f>
        <v>-2.263061046164239E-2</v>
      </c>
      <c r="AE31" s="34">
        <f>$F$28/'Fixed data'!$C$7</f>
        <v>-2.263061046164239E-2</v>
      </c>
      <c r="AF31" s="34">
        <f>$F$28/'Fixed data'!$C$7</f>
        <v>-2.263061046164239E-2</v>
      </c>
      <c r="AG31" s="34">
        <f>$F$28/'Fixed data'!$C$7</f>
        <v>-2.263061046164239E-2</v>
      </c>
      <c r="AH31" s="34">
        <f>$F$28/'Fixed data'!$C$7</f>
        <v>-2.263061046164239E-2</v>
      </c>
      <c r="AI31" s="34">
        <f>$F$28/'Fixed data'!$C$7</f>
        <v>-2.263061046164239E-2</v>
      </c>
      <c r="AJ31" s="34">
        <f>$F$28/'Fixed data'!$C$7</f>
        <v>-2.263061046164239E-2</v>
      </c>
      <c r="AK31" s="34">
        <f>$F$28/'Fixed data'!$C$7</f>
        <v>-2.263061046164239E-2</v>
      </c>
      <c r="AL31" s="34">
        <f>$F$28/'Fixed data'!$C$7</f>
        <v>-2.263061046164239E-2</v>
      </c>
      <c r="AM31" s="34">
        <f>$F$28/'Fixed data'!$C$7</f>
        <v>-2.263061046164239E-2</v>
      </c>
      <c r="AN31" s="34">
        <f>$F$28/'Fixed data'!$C$7</f>
        <v>-2.263061046164239E-2</v>
      </c>
      <c r="AO31" s="34">
        <f>$F$28/'Fixed data'!$C$7</f>
        <v>-2.263061046164239E-2</v>
      </c>
      <c r="AP31" s="34">
        <f>$F$28/'Fixed data'!$C$7</f>
        <v>-2.263061046164239E-2</v>
      </c>
      <c r="AQ31" s="34">
        <f>$F$28/'Fixed data'!$C$7</f>
        <v>-2.263061046164239E-2</v>
      </c>
      <c r="AR31" s="34">
        <f>$F$28/'Fixed data'!$C$7</f>
        <v>-2.263061046164239E-2</v>
      </c>
      <c r="AS31" s="34">
        <f>$F$28/'Fixed data'!$C$7</f>
        <v>-2.263061046164239E-2</v>
      </c>
      <c r="AT31" s="34">
        <f>$F$28/'Fixed data'!$C$7</f>
        <v>-2.263061046164239E-2</v>
      </c>
      <c r="AU31" s="34">
        <f>$F$28/'Fixed data'!$C$7</f>
        <v>-2.263061046164239E-2</v>
      </c>
      <c r="AV31" s="34">
        <f>$F$28/'Fixed data'!$C$7</f>
        <v>-2.263061046164239E-2</v>
      </c>
      <c r="AW31" s="34">
        <f>$F$28/'Fixed data'!$C$7</f>
        <v>-2.263061046164239E-2</v>
      </c>
      <c r="AX31" s="34">
        <f>$F$28/'Fixed data'!$C$7</f>
        <v>-2.263061046164239E-2</v>
      </c>
      <c r="AY31" s="34">
        <f>$F$28/'Fixed data'!$C$7</f>
        <v>-2.263061046164239E-2</v>
      </c>
      <c r="AZ31" s="34"/>
      <c r="BA31" s="34"/>
      <c r="BB31" s="34"/>
      <c r="BC31" s="34"/>
      <c r="BD31" s="34"/>
    </row>
    <row r="32" spans="1:56" ht="16.5" hidden="1" customHeight="1" outlineLevel="1" x14ac:dyDescent="0.35">
      <c r="A32" s="115"/>
      <c r="B32" s="9" t="s">
        <v>3</v>
      </c>
      <c r="C32" s="11" t="s">
        <v>55</v>
      </c>
      <c r="D32" s="9" t="s">
        <v>40</v>
      </c>
      <c r="F32" s="34"/>
      <c r="G32" s="34"/>
      <c r="H32" s="34">
        <f>$G$28/'Fixed data'!$C$7</f>
        <v>-2.1741220923284774E-2</v>
      </c>
      <c r="I32" s="34">
        <f>$G$28/'Fixed data'!$C$7</f>
        <v>-2.1741220923284774E-2</v>
      </c>
      <c r="J32" s="34">
        <f>$G$28/'Fixed data'!$C$7</f>
        <v>-2.1741220923284774E-2</v>
      </c>
      <c r="K32" s="34">
        <f>$G$28/'Fixed data'!$C$7</f>
        <v>-2.1741220923284774E-2</v>
      </c>
      <c r="L32" s="34">
        <f>$G$28/'Fixed data'!$C$7</f>
        <v>-2.1741220923284774E-2</v>
      </c>
      <c r="M32" s="34">
        <f>$G$28/'Fixed data'!$C$7</f>
        <v>-2.1741220923284774E-2</v>
      </c>
      <c r="N32" s="34">
        <f>$G$28/'Fixed data'!$C$7</f>
        <v>-2.1741220923284774E-2</v>
      </c>
      <c r="O32" s="34">
        <f>$G$28/'Fixed data'!$C$7</f>
        <v>-2.1741220923284774E-2</v>
      </c>
      <c r="P32" s="34">
        <f>$G$28/'Fixed data'!$C$7</f>
        <v>-2.1741220923284774E-2</v>
      </c>
      <c r="Q32" s="34">
        <f>$G$28/'Fixed data'!$C$7</f>
        <v>-2.1741220923284774E-2</v>
      </c>
      <c r="R32" s="34">
        <f>$G$28/'Fixed data'!$C$7</f>
        <v>-2.1741220923284774E-2</v>
      </c>
      <c r="S32" s="34">
        <f>$G$28/'Fixed data'!$C$7</f>
        <v>-2.1741220923284774E-2</v>
      </c>
      <c r="T32" s="34">
        <f>$G$28/'Fixed data'!$C$7</f>
        <v>-2.1741220923284774E-2</v>
      </c>
      <c r="U32" s="34">
        <f>$G$28/'Fixed data'!$C$7</f>
        <v>-2.1741220923284774E-2</v>
      </c>
      <c r="V32" s="34">
        <f>$G$28/'Fixed data'!$C$7</f>
        <v>-2.1741220923284774E-2</v>
      </c>
      <c r="W32" s="34">
        <f>$G$28/'Fixed data'!$C$7</f>
        <v>-2.1741220923284774E-2</v>
      </c>
      <c r="X32" s="34">
        <f>$G$28/'Fixed data'!$C$7</f>
        <v>-2.1741220923284774E-2</v>
      </c>
      <c r="Y32" s="34">
        <f>$G$28/'Fixed data'!$C$7</f>
        <v>-2.1741220923284774E-2</v>
      </c>
      <c r="Z32" s="34">
        <f>$G$28/'Fixed data'!$C$7</f>
        <v>-2.1741220923284774E-2</v>
      </c>
      <c r="AA32" s="34">
        <f>$G$28/'Fixed data'!$C$7</f>
        <v>-2.1741220923284774E-2</v>
      </c>
      <c r="AB32" s="34">
        <f>$G$28/'Fixed data'!$C$7</f>
        <v>-2.1741220923284774E-2</v>
      </c>
      <c r="AC32" s="34">
        <f>$G$28/'Fixed data'!$C$7</f>
        <v>-2.1741220923284774E-2</v>
      </c>
      <c r="AD32" s="34">
        <f>$G$28/'Fixed data'!$C$7</f>
        <v>-2.1741220923284774E-2</v>
      </c>
      <c r="AE32" s="34">
        <f>$G$28/'Fixed data'!$C$7</f>
        <v>-2.1741220923284774E-2</v>
      </c>
      <c r="AF32" s="34">
        <f>$G$28/'Fixed data'!$C$7</f>
        <v>-2.1741220923284774E-2</v>
      </c>
      <c r="AG32" s="34">
        <f>$G$28/'Fixed data'!$C$7</f>
        <v>-2.1741220923284774E-2</v>
      </c>
      <c r="AH32" s="34">
        <f>$G$28/'Fixed data'!$C$7</f>
        <v>-2.1741220923284774E-2</v>
      </c>
      <c r="AI32" s="34">
        <f>$G$28/'Fixed data'!$C$7</f>
        <v>-2.1741220923284774E-2</v>
      </c>
      <c r="AJ32" s="34">
        <f>$G$28/'Fixed data'!$C$7</f>
        <v>-2.1741220923284774E-2</v>
      </c>
      <c r="AK32" s="34">
        <f>$G$28/'Fixed data'!$C$7</f>
        <v>-2.1741220923284774E-2</v>
      </c>
      <c r="AL32" s="34">
        <f>$G$28/'Fixed data'!$C$7</f>
        <v>-2.1741220923284774E-2</v>
      </c>
      <c r="AM32" s="34">
        <f>$G$28/'Fixed data'!$C$7</f>
        <v>-2.1741220923284774E-2</v>
      </c>
      <c r="AN32" s="34">
        <f>$G$28/'Fixed data'!$C$7</f>
        <v>-2.1741220923284774E-2</v>
      </c>
      <c r="AO32" s="34">
        <f>$G$28/'Fixed data'!$C$7</f>
        <v>-2.1741220923284774E-2</v>
      </c>
      <c r="AP32" s="34">
        <f>$G$28/'Fixed data'!$C$7</f>
        <v>-2.1741220923284774E-2</v>
      </c>
      <c r="AQ32" s="34">
        <f>$G$28/'Fixed data'!$C$7</f>
        <v>-2.1741220923284774E-2</v>
      </c>
      <c r="AR32" s="34">
        <f>$G$28/'Fixed data'!$C$7</f>
        <v>-2.1741220923284774E-2</v>
      </c>
      <c r="AS32" s="34">
        <f>$G$28/'Fixed data'!$C$7</f>
        <v>-2.1741220923284774E-2</v>
      </c>
      <c r="AT32" s="34">
        <f>$G$28/'Fixed data'!$C$7</f>
        <v>-2.1741220923284774E-2</v>
      </c>
      <c r="AU32" s="34">
        <f>$G$28/'Fixed data'!$C$7</f>
        <v>-2.1741220923284774E-2</v>
      </c>
      <c r="AV32" s="34">
        <f>$G$28/'Fixed data'!$C$7</f>
        <v>-2.1741220923284774E-2</v>
      </c>
      <c r="AW32" s="34">
        <f>$G$28/'Fixed data'!$C$7</f>
        <v>-2.1741220923284774E-2</v>
      </c>
      <c r="AX32" s="34">
        <f>$G$28/'Fixed data'!$C$7</f>
        <v>-2.1741220923284774E-2</v>
      </c>
      <c r="AY32" s="34">
        <f>$G$28/'Fixed data'!$C$7</f>
        <v>-2.1741220923284774E-2</v>
      </c>
      <c r="AZ32" s="34">
        <f>$G$28/'Fixed data'!$C$7</f>
        <v>-2.1741220923284774E-2</v>
      </c>
      <c r="BA32" s="34"/>
      <c r="BB32" s="34"/>
      <c r="BC32" s="34"/>
      <c r="BD32" s="34"/>
    </row>
    <row r="33" spans="1:57" ht="16.5" hidden="1" customHeight="1" outlineLevel="1" x14ac:dyDescent="0.35">
      <c r="A33" s="115"/>
      <c r="B33" s="9" t="s">
        <v>4</v>
      </c>
      <c r="C33" s="11" t="s">
        <v>56</v>
      </c>
      <c r="D33" s="9" t="s">
        <v>40</v>
      </c>
      <c r="F33" s="34"/>
      <c r="G33" s="34"/>
      <c r="H33" s="34"/>
      <c r="I33" s="34">
        <f>$H$28/'Fixed data'!$C$7</f>
        <v>-2.0707831384927163E-2</v>
      </c>
      <c r="J33" s="34">
        <f>$H$28/'Fixed data'!$C$7</f>
        <v>-2.0707831384927163E-2</v>
      </c>
      <c r="K33" s="34">
        <f>$H$28/'Fixed data'!$C$7</f>
        <v>-2.0707831384927163E-2</v>
      </c>
      <c r="L33" s="34">
        <f>$H$28/'Fixed data'!$C$7</f>
        <v>-2.0707831384927163E-2</v>
      </c>
      <c r="M33" s="34">
        <f>$H$28/'Fixed data'!$C$7</f>
        <v>-2.0707831384927163E-2</v>
      </c>
      <c r="N33" s="34">
        <f>$H$28/'Fixed data'!$C$7</f>
        <v>-2.0707831384927163E-2</v>
      </c>
      <c r="O33" s="34">
        <f>$H$28/'Fixed data'!$C$7</f>
        <v>-2.0707831384927163E-2</v>
      </c>
      <c r="P33" s="34">
        <f>$H$28/'Fixed data'!$C$7</f>
        <v>-2.0707831384927163E-2</v>
      </c>
      <c r="Q33" s="34">
        <f>$H$28/'Fixed data'!$C$7</f>
        <v>-2.0707831384927163E-2</v>
      </c>
      <c r="R33" s="34">
        <f>$H$28/'Fixed data'!$C$7</f>
        <v>-2.0707831384927163E-2</v>
      </c>
      <c r="S33" s="34">
        <f>$H$28/'Fixed data'!$C$7</f>
        <v>-2.0707831384927163E-2</v>
      </c>
      <c r="T33" s="34">
        <f>$H$28/'Fixed data'!$C$7</f>
        <v>-2.0707831384927163E-2</v>
      </c>
      <c r="U33" s="34">
        <f>$H$28/'Fixed data'!$C$7</f>
        <v>-2.0707831384927163E-2</v>
      </c>
      <c r="V33" s="34">
        <f>$H$28/'Fixed data'!$C$7</f>
        <v>-2.0707831384927163E-2</v>
      </c>
      <c r="W33" s="34">
        <f>$H$28/'Fixed data'!$C$7</f>
        <v>-2.0707831384927163E-2</v>
      </c>
      <c r="X33" s="34">
        <f>$H$28/'Fixed data'!$C$7</f>
        <v>-2.0707831384927163E-2</v>
      </c>
      <c r="Y33" s="34">
        <f>$H$28/'Fixed data'!$C$7</f>
        <v>-2.0707831384927163E-2</v>
      </c>
      <c r="Z33" s="34">
        <f>$H$28/'Fixed data'!$C$7</f>
        <v>-2.0707831384927163E-2</v>
      </c>
      <c r="AA33" s="34">
        <f>$H$28/'Fixed data'!$C$7</f>
        <v>-2.0707831384927163E-2</v>
      </c>
      <c r="AB33" s="34">
        <f>$H$28/'Fixed data'!$C$7</f>
        <v>-2.0707831384927163E-2</v>
      </c>
      <c r="AC33" s="34">
        <f>$H$28/'Fixed data'!$C$7</f>
        <v>-2.0707831384927163E-2</v>
      </c>
      <c r="AD33" s="34">
        <f>$H$28/'Fixed data'!$C$7</f>
        <v>-2.0707831384927163E-2</v>
      </c>
      <c r="AE33" s="34">
        <f>$H$28/'Fixed data'!$C$7</f>
        <v>-2.0707831384927163E-2</v>
      </c>
      <c r="AF33" s="34">
        <f>$H$28/'Fixed data'!$C$7</f>
        <v>-2.0707831384927163E-2</v>
      </c>
      <c r="AG33" s="34">
        <f>$H$28/'Fixed data'!$C$7</f>
        <v>-2.0707831384927163E-2</v>
      </c>
      <c r="AH33" s="34">
        <f>$H$28/'Fixed data'!$C$7</f>
        <v>-2.0707831384927163E-2</v>
      </c>
      <c r="AI33" s="34">
        <f>$H$28/'Fixed data'!$C$7</f>
        <v>-2.0707831384927163E-2</v>
      </c>
      <c r="AJ33" s="34">
        <f>$H$28/'Fixed data'!$C$7</f>
        <v>-2.0707831384927163E-2</v>
      </c>
      <c r="AK33" s="34">
        <f>$H$28/'Fixed data'!$C$7</f>
        <v>-2.0707831384927163E-2</v>
      </c>
      <c r="AL33" s="34">
        <f>$H$28/'Fixed data'!$C$7</f>
        <v>-2.0707831384927163E-2</v>
      </c>
      <c r="AM33" s="34">
        <f>$H$28/'Fixed data'!$C$7</f>
        <v>-2.0707831384927163E-2</v>
      </c>
      <c r="AN33" s="34">
        <f>$H$28/'Fixed data'!$C$7</f>
        <v>-2.0707831384927163E-2</v>
      </c>
      <c r="AO33" s="34">
        <f>$H$28/'Fixed data'!$C$7</f>
        <v>-2.0707831384927163E-2</v>
      </c>
      <c r="AP33" s="34">
        <f>$H$28/'Fixed data'!$C$7</f>
        <v>-2.0707831384927163E-2</v>
      </c>
      <c r="AQ33" s="34">
        <f>$H$28/'Fixed data'!$C$7</f>
        <v>-2.0707831384927163E-2</v>
      </c>
      <c r="AR33" s="34">
        <f>$H$28/'Fixed data'!$C$7</f>
        <v>-2.0707831384927163E-2</v>
      </c>
      <c r="AS33" s="34">
        <f>$H$28/'Fixed data'!$C$7</f>
        <v>-2.0707831384927163E-2</v>
      </c>
      <c r="AT33" s="34">
        <f>$H$28/'Fixed data'!$C$7</f>
        <v>-2.0707831384927163E-2</v>
      </c>
      <c r="AU33" s="34">
        <f>$H$28/'Fixed data'!$C$7</f>
        <v>-2.0707831384927163E-2</v>
      </c>
      <c r="AV33" s="34">
        <f>$H$28/'Fixed data'!$C$7</f>
        <v>-2.0707831384927163E-2</v>
      </c>
      <c r="AW33" s="34">
        <f>$H$28/'Fixed data'!$C$7</f>
        <v>-2.0707831384927163E-2</v>
      </c>
      <c r="AX33" s="34">
        <f>$H$28/'Fixed data'!$C$7</f>
        <v>-2.0707831384927163E-2</v>
      </c>
      <c r="AY33" s="34">
        <f>$H$28/'Fixed data'!$C$7</f>
        <v>-2.0707831384927163E-2</v>
      </c>
      <c r="AZ33" s="34">
        <f>$H$28/'Fixed data'!$C$7</f>
        <v>-2.0707831384927163E-2</v>
      </c>
      <c r="BA33" s="34">
        <f>$H$28/'Fixed data'!$C$7</f>
        <v>-2.0707831384927163E-2</v>
      </c>
      <c r="BB33" s="34"/>
      <c r="BC33" s="34"/>
      <c r="BD33" s="34"/>
    </row>
    <row r="34" spans="1:57" ht="16.5" hidden="1" customHeight="1" outlineLevel="1" x14ac:dyDescent="0.35">
      <c r="A34" s="115"/>
      <c r="B34" s="9" t="s">
        <v>5</v>
      </c>
      <c r="C34" s="11" t="s">
        <v>57</v>
      </c>
      <c r="D34" s="9" t="s">
        <v>40</v>
      </c>
      <c r="F34" s="34"/>
      <c r="G34" s="34"/>
      <c r="H34" s="34"/>
      <c r="I34" s="34"/>
      <c r="J34" s="34">
        <f>$I$28/'Fixed data'!$C$7</f>
        <v>-1.9727775179902891E-2</v>
      </c>
      <c r="K34" s="34">
        <f>$I$28/'Fixed data'!$C$7</f>
        <v>-1.9727775179902891E-2</v>
      </c>
      <c r="L34" s="34">
        <f>$I$28/'Fixed data'!$C$7</f>
        <v>-1.9727775179902891E-2</v>
      </c>
      <c r="M34" s="34">
        <f>$I$28/'Fixed data'!$C$7</f>
        <v>-1.9727775179902891E-2</v>
      </c>
      <c r="N34" s="34">
        <f>$I$28/'Fixed data'!$C$7</f>
        <v>-1.9727775179902891E-2</v>
      </c>
      <c r="O34" s="34">
        <f>$I$28/'Fixed data'!$C$7</f>
        <v>-1.9727775179902891E-2</v>
      </c>
      <c r="P34" s="34">
        <f>$I$28/'Fixed data'!$C$7</f>
        <v>-1.9727775179902891E-2</v>
      </c>
      <c r="Q34" s="34">
        <f>$I$28/'Fixed data'!$C$7</f>
        <v>-1.9727775179902891E-2</v>
      </c>
      <c r="R34" s="34">
        <f>$I$28/'Fixed data'!$C$7</f>
        <v>-1.9727775179902891E-2</v>
      </c>
      <c r="S34" s="34">
        <f>$I$28/'Fixed data'!$C$7</f>
        <v>-1.9727775179902891E-2</v>
      </c>
      <c r="T34" s="34">
        <f>$I$28/'Fixed data'!$C$7</f>
        <v>-1.9727775179902891E-2</v>
      </c>
      <c r="U34" s="34">
        <f>$I$28/'Fixed data'!$C$7</f>
        <v>-1.9727775179902891E-2</v>
      </c>
      <c r="V34" s="34">
        <f>$I$28/'Fixed data'!$C$7</f>
        <v>-1.9727775179902891E-2</v>
      </c>
      <c r="W34" s="34">
        <f>$I$28/'Fixed data'!$C$7</f>
        <v>-1.9727775179902891E-2</v>
      </c>
      <c r="X34" s="34">
        <f>$I$28/'Fixed data'!$C$7</f>
        <v>-1.9727775179902891E-2</v>
      </c>
      <c r="Y34" s="34">
        <f>$I$28/'Fixed data'!$C$7</f>
        <v>-1.9727775179902891E-2</v>
      </c>
      <c r="Z34" s="34">
        <f>$I$28/'Fixed data'!$C$7</f>
        <v>-1.9727775179902891E-2</v>
      </c>
      <c r="AA34" s="34">
        <f>$I$28/'Fixed data'!$C$7</f>
        <v>-1.9727775179902891E-2</v>
      </c>
      <c r="AB34" s="34">
        <f>$I$28/'Fixed data'!$C$7</f>
        <v>-1.9727775179902891E-2</v>
      </c>
      <c r="AC34" s="34">
        <f>$I$28/'Fixed data'!$C$7</f>
        <v>-1.9727775179902891E-2</v>
      </c>
      <c r="AD34" s="34">
        <f>$I$28/'Fixed data'!$C$7</f>
        <v>-1.9727775179902891E-2</v>
      </c>
      <c r="AE34" s="34">
        <f>$I$28/'Fixed data'!$C$7</f>
        <v>-1.9727775179902891E-2</v>
      </c>
      <c r="AF34" s="34">
        <f>$I$28/'Fixed data'!$C$7</f>
        <v>-1.9727775179902891E-2</v>
      </c>
      <c r="AG34" s="34">
        <f>$I$28/'Fixed data'!$C$7</f>
        <v>-1.9727775179902891E-2</v>
      </c>
      <c r="AH34" s="34">
        <f>$I$28/'Fixed data'!$C$7</f>
        <v>-1.9727775179902891E-2</v>
      </c>
      <c r="AI34" s="34">
        <f>$I$28/'Fixed data'!$C$7</f>
        <v>-1.9727775179902891E-2</v>
      </c>
      <c r="AJ34" s="34">
        <f>$I$28/'Fixed data'!$C$7</f>
        <v>-1.9727775179902891E-2</v>
      </c>
      <c r="AK34" s="34">
        <f>$I$28/'Fixed data'!$C$7</f>
        <v>-1.9727775179902891E-2</v>
      </c>
      <c r="AL34" s="34">
        <f>$I$28/'Fixed data'!$C$7</f>
        <v>-1.9727775179902891E-2</v>
      </c>
      <c r="AM34" s="34">
        <f>$I$28/'Fixed data'!$C$7</f>
        <v>-1.9727775179902891E-2</v>
      </c>
      <c r="AN34" s="34">
        <f>$I$28/'Fixed data'!$C$7</f>
        <v>-1.9727775179902891E-2</v>
      </c>
      <c r="AO34" s="34">
        <f>$I$28/'Fixed data'!$C$7</f>
        <v>-1.9727775179902891E-2</v>
      </c>
      <c r="AP34" s="34">
        <f>$I$28/'Fixed data'!$C$7</f>
        <v>-1.9727775179902891E-2</v>
      </c>
      <c r="AQ34" s="34">
        <f>$I$28/'Fixed data'!$C$7</f>
        <v>-1.9727775179902891E-2</v>
      </c>
      <c r="AR34" s="34">
        <f>$I$28/'Fixed data'!$C$7</f>
        <v>-1.9727775179902891E-2</v>
      </c>
      <c r="AS34" s="34">
        <f>$I$28/'Fixed data'!$C$7</f>
        <v>-1.9727775179902891E-2</v>
      </c>
      <c r="AT34" s="34">
        <f>$I$28/'Fixed data'!$C$7</f>
        <v>-1.9727775179902891E-2</v>
      </c>
      <c r="AU34" s="34">
        <f>$I$28/'Fixed data'!$C$7</f>
        <v>-1.9727775179902891E-2</v>
      </c>
      <c r="AV34" s="34">
        <f>$I$28/'Fixed data'!$C$7</f>
        <v>-1.9727775179902891E-2</v>
      </c>
      <c r="AW34" s="34">
        <f>$I$28/'Fixed data'!$C$7</f>
        <v>-1.9727775179902891E-2</v>
      </c>
      <c r="AX34" s="34">
        <f>$I$28/'Fixed data'!$C$7</f>
        <v>-1.9727775179902891E-2</v>
      </c>
      <c r="AY34" s="34">
        <f>$I$28/'Fixed data'!$C$7</f>
        <v>-1.9727775179902891E-2</v>
      </c>
      <c r="AZ34" s="34">
        <f>$I$28/'Fixed data'!$C$7</f>
        <v>-1.9727775179902891E-2</v>
      </c>
      <c r="BA34" s="34">
        <f>$I$28/'Fixed data'!$C$7</f>
        <v>-1.9727775179902891E-2</v>
      </c>
      <c r="BB34" s="34">
        <f>$I$28/'Fixed data'!$C$7</f>
        <v>-1.9727775179902891E-2</v>
      </c>
      <c r="BC34" s="34"/>
      <c r="BD34" s="34"/>
    </row>
    <row r="35" spans="1:57" ht="16.5" hidden="1" customHeight="1" outlineLevel="1" x14ac:dyDescent="0.35">
      <c r="A35" s="115"/>
      <c r="B35" s="9" t="s">
        <v>6</v>
      </c>
      <c r="C35" s="11" t="s">
        <v>58</v>
      </c>
      <c r="D35" s="9" t="s">
        <v>40</v>
      </c>
      <c r="F35" s="34"/>
      <c r="G35" s="34"/>
      <c r="H35" s="34"/>
      <c r="I35" s="34"/>
      <c r="J35" s="34"/>
      <c r="K35" s="34">
        <f>$J$28/'Fixed data'!$C$7</f>
        <v>-1.8673653684832925E-2</v>
      </c>
      <c r="L35" s="34">
        <f>$J$28/'Fixed data'!$C$7</f>
        <v>-1.8673653684832925E-2</v>
      </c>
      <c r="M35" s="34">
        <f>$J$28/'Fixed data'!$C$7</f>
        <v>-1.8673653684832925E-2</v>
      </c>
      <c r="N35" s="34">
        <f>$J$28/'Fixed data'!$C$7</f>
        <v>-1.8673653684832925E-2</v>
      </c>
      <c r="O35" s="34">
        <f>$J$28/'Fixed data'!$C$7</f>
        <v>-1.8673653684832925E-2</v>
      </c>
      <c r="P35" s="34">
        <f>$J$28/'Fixed data'!$C$7</f>
        <v>-1.8673653684832925E-2</v>
      </c>
      <c r="Q35" s="34">
        <f>$J$28/'Fixed data'!$C$7</f>
        <v>-1.8673653684832925E-2</v>
      </c>
      <c r="R35" s="34">
        <f>$J$28/'Fixed data'!$C$7</f>
        <v>-1.8673653684832925E-2</v>
      </c>
      <c r="S35" s="34">
        <f>$J$28/'Fixed data'!$C$7</f>
        <v>-1.8673653684832925E-2</v>
      </c>
      <c r="T35" s="34">
        <f>$J$28/'Fixed data'!$C$7</f>
        <v>-1.8673653684832925E-2</v>
      </c>
      <c r="U35" s="34">
        <f>$J$28/'Fixed data'!$C$7</f>
        <v>-1.8673653684832925E-2</v>
      </c>
      <c r="V35" s="34">
        <f>$J$28/'Fixed data'!$C$7</f>
        <v>-1.8673653684832925E-2</v>
      </c>
      <c r="W35" s="34">
        <f>$J$28/'Fixed data'!$C$7</f>
        <v>-1.8673653684832925E-2</v>
      </c>
      <c r="X35" s="34">
        <f>$J$28/'Fixed data'!$C$7</f>
        <v>-1.8673653684832925E-2</v>
      </c>
      <c r="Y35" s="34">
        <f>$J$28/'Fixed data'!$C$7</f>
        <v>-1.8673653684832925E-2</v>
      </c>
      <c r="Z35" s="34">
        <f>$J$28/'Fixed data'!$C$7</f>
        <v>-1.8673653684832925E-2</v>
      </c>
      <c r="AA35" s="34">
        <f>$J$28/'Fixed data'!$C$7</f>
        <v>-1.8673653684832925E-2</v>
      </c>
      <c r="AB35" s="34">
        <f>$J$28/'Fixed data'!$C$7</f>
        <v>-1.8673653684832925E-2</v>
      </c>
      <c r="AC35" s="34">
        <f>$J$28/'Fixed data'!$C$7</f>
        <v>-1.8673653684832925E-2</v>
      </c>
      <c r="AD35" s="34">
        <f>$J$28/'Fixed data'!$C$7</f>
        <v>-1.8673653684832925E-2</v>
      </c>
      <c r="AE35" s="34">
        <f>$J$28/'Fixed data'!$C$7</f>
        <v>-1.8673653684832925E-2</v>
      </c>
      <c r="AF35" s="34">
        <f>$J$28/'Fixed data'!$C$7</f>
        <v>-1.8673653684832925E-2</v>
      </c>
      <c r="AG35" s="34">
        <f>$J$28/'Fixed data'!$C$7</f>
        <v>-1.8673653684832925E-2</v>
      </c>
      <c r="AH35" s="34">
        <f>$J$28/'Fixed data'!$C$7</f>
        <v>-1.8673653684832925E-2</v>
      </c>
      <c r="AI35" s="34">
        <f>$J$28/'Fixed data'!$C$7</f>
        <v>-1.8673653684832925E-2</v>
      </c>
      <c r="AJ35" s="34">
        <f>$J$28/'Fixed data'!$C$7</f>
        <v>-1.8673653684832925E-2</v>
      </c>
      <c r="AK35" s="34">
        <f>$J$28/'Fixed data'!$C$7</f>
        <v>-1.8673653684832925E-2</v>
      </c>
      <c r="AL35" s="34">
        <f>$J$28/'Fixed data'!$C$7</f>
        <v>-1.8673653684832925E-2</v>
      </c>
      <c r="AM35" s="34">
        <f>$J$28/'Fixed data'!$C$7</f>
        <v>-1.8673653684832925E-2</v>
      </c>
      <c r="AN35" s="34">
        <f>$J$28/'Fixed data'!$C$7</f>
        <v>-1.8673653684832925E-2</v>
      </c>
      <c r="AO35" s="34">
        <f>$J$28/'Fixed data'!$C$7</f>
        <v>-1.8673653684832925E-2</v>
      </c>
      <c r="AP35" s="34">
        <f>$J$28/'Fixed data'!$C$7</f>
        <v>-1.8673653684832925E-2</v>
      </c>
      <c r="AQ35" s="34">
        <f>$J$28/'Fixed data'!$C$7</f>
        <v>-1.8673653684832925E-2</v>
      </c>
      <c r="AR35" s="34">
        <f>$J$28/'Fixed data'!$C$7</f>
        <v>-1.8673653684832925E-2</v>
      </c>
      <c r="AS35" s="34">
        <f>$J$28/'Fixed data'!$C$7</f>
        <v>-1.8673653684832925E-2</v>
      </c>
      <c r="AT35" s="34">
        <f>$J$28/'Fixed data'!$C$7</f>
        <v>-1.8673653684832925E-2</v>
      </c>
      <c r="AU35" s="34">
        <f>$J$28/'Fixed data'!$C$7</f>
        <v>-1.8673653684832925E-2</v>
      </c>
      <c r="AV35" s="34">
        <f>$J$28/'Fixed data'!$C$7</f>
        <v>-1.8673653684832925E-2</v>
      </c>
      <c r="AW35" s="34">
        <f>$J$28/'Fixed data'!$C$7</f>
        <v>-1.8673653684832925E-2</v>
      </c>
      <c r="AX35" s="34">
        <f>$J$28/'Fixed data'!$C$7</f>
        <v>-1.8673653684832925E-2</v>
      </c>
      <c r="AY35" s="34">
        <f>$J$28/'Fixed data'!$C$7</f>
        <v>-1.8673653684832925E-2</v>
      </c>
      <c r="AZ35" s="34">
        <f>$J$28/'Fixed data'!$C$7</f>
        <v>-1.8673653684832925E-2</v>
      </c>
      <c r="BA35" s="34">
        <f>$J$28/'Fixed data'!$C$7</f>
        <v>-1.8673653684832925E-2</v>
      </c>
      <c r="BB35" s="34">
        <f>$J$28/'Fixed data'!$C$7</f>
        <v>-1.8673653684832925E-2</v>
      </c>
      <c r="BC35" s="34">
        <f>$J$28/'Fixed data'!$C$7</f>
        <v>-1.8673653684832925E-2</v>
      </c>
      <c r="BD35" s="34"/>
    </row>
    <row r="36" spans="1:57" ht="16.5" hidden="1" customHeight="1" outlineLevel="1" x14ac:dyDescent="0.35">
      <c r="A36" s="115"/>
      <c r="B36" s="9" t="s">
        <v>32</v>
      </c>
      <c r="C36" s="11" t="s">
        <v>59</v>
      </c>
      <c r="D36" s="9" t="s">
        <v>40</v>
      </c>
      <c r="F36" s="34"/>
      <c r="G36" s="34"/>
      <c r="H36" s="34"/>
      <c r="I36" s="34"/>
      <c r="J36" s="34"/>
      <c r="K36" s="34"/>
      <c r="L36" s="34">
        <f>$K$28/'Fixed data'!$C$7</f>
        <v>-1.7523532189762967E-2</v>
      </c>
      <c r="M36" s="34">
        <f>$K$28/'Fixed data'!$C$7</f>
        <v>-1.7523532189762967E-2</v>
      </c>
      <c r="N36" s="34">
        <f>$K$28/'Fixed data'!$C$7</f>
        <v>-1.7523532189762967E-2</v>
      </c>
      <c r="O36" s="34">
        <f>$K$28/'Fixed data'!$C$7</f>
        <v>-1.7523532189762967E-2</v>
      </c>
      <c r="P36" s="34">
        <f>$K$28/'Fixed data'!$C$7</f>
        <v>-1.7523532189762967E-2</v>
      </c>
      <c r="Q36" s="34">
        <f>$K$28/'Fixed data'!$C$7</f>
        <v>-1.7523532189762967E-2</v>
      </c>
      <c r="R36" s="34">
        <f>$K$28/'Fixed data'!$C$7</f>
        <v>-1.7523532189762967E-2</v>
      </c>
      <c r="S36" s="34">
        <f>$K$28/'Fixed data'!$C$7</f>
        <v>-1.7523532189762967E-2</v>
      </c>
      <c r="T36" s="34">
        <f>$K$28/'Fixed data'!$C$7</f>
        <v>-1.7523532189762967E-2</v>
      </c>
      <c r="U36" s="34">
        <f>$K$28/'Fixed data'!$C$7</f>
        <v>-1.7523532189762967E-2</v>
      </c>
      <c r="V36" s="34">
        <f>$K$28/'Fixed data'!$C$7</f>
        <v>-1.7523532189762967E-2</v>
      </c>
      <c r="W36" s="34">
        <f>$K$28/'Fixed data'!$C$7</f>
        <v>-1.7523532189762967E-2</v>
      </c>
      <c r="X36" s="34">
        <f>$K$28/'Fixed data'!$C$7</f>
        <v>-1.7523532189762967E-2</v>
      </c>
      <c r="Y36" s="34">
        <f>$K$28/'Fixed data'!$C$7</f>
        <v>-1.7523532189762967E-2</v>
      </c>
      <c r="Z36" s="34">
        <f>$K$28/'Fixed data'!$C$7</f>
        <v>-1.7523532189762967E-2</v>
      </c>
      <c r="AA36" s="34">
        <f>$K$28/'Fixed data'!$C$7</f>
        <v>-1.7523532189762967E-2</v>
      </c>
      <c r="AB36" s="34">
        <f>$K$28/'Fixed data'!$C$7</f>
        <v>-1.7523532189762967E-2</v>
      </c>
      <c r="AC36" s="34">
        <f>$K$28/'Fixed data'!$C$7</f>
        <v>-1.7523532189762967E-2</v>
      </c>
      <c r="AD36" s="34">
        <f>$K$28/'Fixed data'!$C$7</f>
        <v>-1.7523532189762967E-2</v>
      </c>
      <c r="AE36" s="34">
        <f>$K$28/'Fixed data'!$C$7</f>
        <v>-1.7523532189762967E-2</v>
      </c>
      <c r="AF36" s="34">
        <f>$K$28/'Fixed data'!$C$7</f>
        <v>-1.7523532189762967E-2</v>
      </c>
      <c r="AG36" s="34">
        <f>$K$28/'Fixed data'!$C$7</f>
        <v>-1.7523532189762967E-2</v>
      </c>
      <c r="AH36" s="34">
        <f>$K$28/'Fixed data'!$C$7</f>
        <v>-1.7523532189762967E-2</v>
      </c>
      <c r="AI36" s="34">
        <f>$K$28/'Fixed data'!$C$7</f>
        <v>-1.7523532189762967E-2</v>
      </c>
      <c r="AJ36" s="34">
        <f>$K$28/'Fixed data'!$C$7</f>
        <v>-1.7523532189762967E-2</v>
      </c>
      <c r="AK36" s="34">
        <f>$K$28/'Fixed data'!$C$7</f>
        <v>-1.7523532189762967E-2</v>
      </c>
      <c r="AL36" s="34">
        <f>$K$28/'Fixed data'!$C$7</f>
        <v>-1.7523532189762967E-2</v>
      </c>
      <c r="AM36" s="34">
        <f>$K$28/'Fixed data'!$C$7</f>
        <v>-1.7523532189762967E-2</v>
      </c>
      <c r="AN36" s="34">
        <f>$K$28/'Fixed data'!$C$7</f>
        <v>-1.7523532189762967E-2</v>
      </c>
      <c r="AO36" s="34">
        <f>$K$28/'Fixed data'!$C$7</f>
        <v>-1.7523532189762967E-2</v>
      </c>
      <c r="AP36" s="34">
        <f>$K$28/'Fixed data'!$C$7</f>
        <v>-1.7523532189762967E-2</v>
      </c>
      <c r="AQ36" s="34">
        <f>$K$28/'Fixed data'!$C$7</f>
        <v>-1.7523532189762967E-2</v>
      </c>
      <c r="AR36" s="34">
        <f>$K$28/'Fixed data'!$C$7</f>
        <v>-1.7523532189762967E-2</v>
      </c>
      <c r="AS36" s="34">
        <f>$K$28/'Fixed data'!$C$7</f>
        <v>-1.7523532189762967E-2</v>
      </c>
      <c r="AT36" s="34">
        <f>$K$28/'Fixed data'!$C$7</f>
        <v>-1.7523532189762967E-2</v>
      </c>
      <c r="AU36" s="34">
        <f>$K$28/'Fixed data'!$C$7</f>
        <v>-1.7523532189762967E-2</v>
      </c>
      <c r="AV36" s="34">
        <f>$K$28/'Fixed data'!$C$7</f>
        <v>-1.7523532189762967E-2</v>
      </c>
      <c r="AW36" s="34">
        <f>$K$28/'Fixed data'!$C$7</f>
        <v>-1.7523532189762967E-2</v>
      </c>
      <c r="AX36" s="34">
        <f>$K$28/'Fixed data'!$C$7</f>
        <v>-1.7523532189762967E-2</v>
      </c>
      <c r="AY36" s="34">
        <f>$K$28/'Fixed data'!$C$7</f>
        <v>-1.7523532189762967E-2</v>
      </c>
      <c r="AZ36" s="34">
        <f>$K$28/'Fixed data'!$C$7</f>
        <v>-1.7523532189762967E-2</v>
      </c>
      <c r="BA36" s="34">
        <f>$K$28/'Fixed data'!$C$7</f>
        <v>-1.7523532189762967E-2</v>
      </c>
      <c r="BB36" s="34">
        <f>$K$28/'Fixed data'!$C$7</f>
        <v>-1.7523532189762967E-2</v>
      </c>
      <c r="BC36" s="34">
        <f>$K$28/'Fixed data'!$C$7</f>
        <v>-1.7523532189762967E-2</v>
      </c>
      <c r="BD36" s="34">
        <f>$K$28/'Fixed data'!$C$7</f>
        <v>-1.7523532189762967E-2</v>
      </c>
    </row>
    <row r="37" spans="1:57" ht="16.5" hidden="1" customHeight="1" outlineLevel="1" x14ac:dyDescent="0.35">
      <c r="A37" s="115"/>
      <c r="B37" s="9" t="s">
        <v>33</v>
      </c>
      <c r="C37" s="11" t="s">
        <v>60</v>
      </c>
      <c r="D37" s="9" t="s">
        <v>40</v>
      </c>
      <c r="F37" s="34"/>
      <c r="G37" s="34"/>
      <c r="H37" s="34"/>
      <c r="I37" s="34"/>
      <c r="J37" s="34"/>
      <c r="K37" s="34"/>
      <c r="L37" s="34"/>
      <c r="M37" s="34">
        <f>$L$28/'Fixed data'!$C$7</f>
        <v>-1.6369855139137447E-2</v>
      </c>
      <c r="N37" s="34">
        <f>$L$28/'Fixed data'!$C$7</f>
        <v>-1.6369855139137447E-2</v>
      </c>
      <c r="O37" s="34">
        <f>$L$28/'Fixed data'!$C$7</f>
        <v>-1.6369855139137447E-2</v>
      </c>
      <c r="P37" s="34">
        <f>$L$28/'Fixed data'!$C$7</f>
        <v>-1.6369855139137447E-2</v>
      </c>
      <c r="Q37" s="34">
        <f>$L$28/'Fixed data'!$C$7</f>
        <v>-1.6369855139137447E-2</v>
      </c>
      <c r="R37" s="34">
        <f>$L$28/'Fixed data'!$C$7</f>
        <v>-1.6369855139137447E-2</v>
      </c>
      <c r="S37" s="34">
        <f>$L$28/'Fixed data'!$C$7</f>
        <v>-1.6369855139137447E-2</v>
      </c>
      <c r="T37" s="34">
        <f>$L$28/'Fixed data'!$C$7</f>
        <v>-1.6369855139137447E-2</v>
      </c>
      <c r="U37" s="34">
        <f>$L$28/'Fixed data'!$C$7</f>
        <v>-1.6369855139137447E-2</v>
      </c>
      <c r="V37" s="34">
        <f>$L$28/'Fixed data'!$C$7</f>
        <v>-1.6369855139137447E-2</v>
      </c>
      <c r="W37" s="34">
        <f>$L$28/'Fixed data'!$C$7</f>
        <v>-1.6369855139137447E-2</v>
      </c>
      <c r="X37" s="34">
        <f>$L$28/'Fixed data'!$C$7</f>
        <v>-1.6369855139137447E-2</v>
      </c>
      <c r="Y37" s="34">
        <f>$L$28/'Fixed data'!$C$7</f>
        <v>-1.6369855139137447E-2</v>
      </c>
      <c r="Z37" s="34">
        <f>$L$28/'Fixed data'!$C$7</f>
        <v>-1.6369855139137447E-2</v>
      </c>
      <c r="AA37" s="34">
        <f>$L$28/'Fixed data'!$C$7</f>
        <v>-1.6369855139137447E-2</v>
      </c>
      <c r="AB37" s="34">
        <f>$L$28/'Fixed data'!$C$7</f>
        <v>-1.6369855139137447E-2</v>
      </c>
      <c r="AC37" s="34">
        <f>$L$28/'Fixed data'!$C$7</f>
        <v>-1.6369855139137447E-2</v>
      </c>
      <c r="AD37" s="34">
        <f>$L$28/'Fixed data'!$C$7</f>
        <v>-1.6369855139137447E-2</v>
      </c>
      <c r="AE37" s="34">
        <f>$L$28/'Fixed data'!$C$7</f>
        <v>-1.6369855139137447E-2</v>
      </c>
      <c r="AF37" s="34">
        <f>$L$28/'Fixed data'!$C$7</f>
        <v>-1.6369855139137447E-2</v>
      </c>
      <c r="AG37" s="34">
        <f>$L$28/'Fixed data'!$C$7</f>
        <v>-1.6369855139137447E-2</v>
      </c>
      <c r="AH37" s="34">
        <f>$L$28/'Fixed data'!$C$7</f>
        <v>-1.6369855139137447E-2</v>
      </c>
      <c r="AI37" s="34">
        <f>$L$28/'Fixed data'!$C$7</f>
        <v>-1.6369855139137447E-2</v>
      </c>
      <c r="AJ37" s="34">
        <f>$L$28/'Fixed data'!$C$7</f>
        <v>-1.6369855139137447E-2</v>
      </c>
      <c r="AK37" s="34">
        <f>$L$28/'Fixed data'!$C$7</f>
        <v>-1.6369855139137447E-2</v>
      </c>
      <c r="AL37" s="34">
        <f>$L$28/'Fixed data'!$C$7</f>
        <v>-1.6369855139137447E-2</v>
      </c>
      <c r="AM37" s="34">
        <f>$L$28/'Fixed data'!$C$7</f>
        <v>-1.6369855139137447E-2</v>
      </c>
      <c r="AN37" s="34">
        <f>$L$28/'Fixed data'!$C$7</f>
        <v>-1.6369855139137447E-2</v>
      </c>
      <c r="AO37" s="34">
        <f>$L$28/'Fixed data'!$C$7</f>
        <v>-1.6369855139137447E-2</v>
      </c>
      <c r="AP37" s="34">
        <f>$L$28/'Fixed data'!$C$7</f>
        <v>-1.6369855139137447E-2</v>
      </c>
      <c r="AQ37" s="34">
        <f>$L$28/'Fixed data'!$C$7</f>
        <v>-1.6369855139137447E-2</v>
      </c>
      <c r="AR37" s="34">
        <f>$L$28/'Fixed data'!$C$7</f>
        <v>-1.6369855139137447E-2</v>
      </c>
      <c r="AS37" s="34">
        <f>$L$28/'Fixed data'!$C$7</f>
        <v>-1.6369855139137447E-2</v>
      </c>
      <c r="AT37" s="34">
        <f>$L$28/'Fixed data'!$C$7</f>
        <v>-1.6369855139137447E-2</v>
      </c>
      <c r="AU37" s="34">
        <f>$L$28/'Fixed data'!$C$7</f>
        <v>-1.6369855139137447E-2</v>
      </c>
      <c r="AV37" s="34">
        <f>$L$28/'Fixed data'!$C$7</f>
        <v>-1.6369855139137447E-2</v>
      </c>
      <c r="AW37" s="34">
        <f>$L$28/'Fixed data'!$C$7</f>
        <v>-1.6369855139137447E-2</v>
      </c>
      <c r="AX37" s="34">
        <f>$L$28/'Fixed data'!$C$7</f>
        <v>-1.6369855139137447E-2</v>
      </c>
      <c r="AY37" s="34">
        <f>$L$28/'Fixed data'!$C$7</f>
        <v>-1.6369855139137447E-2</v>
      </c>
      <c r="AZ37" s="34">
        <f>$L$28/'Fixed data'!$C$7</f>
        <v>-1.6369855139137447E-2</v>
      </c>
      <c r="BA37" s="34">
        <f>$L$28/'Fixed data'!$C$7</f>
        <v>-1.6369855139137447E-2</v>
      </c>
      <c r="BB37" s="34">
        <f>$L$28/'Fixed data'!$C$7</f>
        <v>-1.6369855139137447E-2</v>
      </c>
      <c r="BC37" s="34">
        <f>$L$28/'Fixed data'!$C$7</f>
        <v>-1.6369855139137447E-2</v>
      </c>
      <c r="BD37" s="34">
        <f>$L$28/'Fixed data'!$C$7</f>
        <v>-1.6369855139137447E-2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7.0415996892658466E-3</v>
      </c>
      <c r="O38" s="34">
        <f>$M$28/'Fixed data'!$C$7</f>
        <v>7.0415996892658466E-3</v>
      </c>
      <c r="P38" s="34">
        <f>$M$28/'Fixed data'!$C$7</f>
        <v>7.0415996892658466E-3</v>
      </c>
      <c r="Q38" s="34">
        <f>$M$28/'Fixed data'!$C$7</f>
        <v>7.0415996892658466E-3</v>
      </c>
      <c r="R38" s="34">
        <f>$M$28/'Fixed data'!$C$7</f>
        <v>7.0415996892658466E-3</v>
      </c>
      <c r="S38" s="34">
        <f>$M$28/'Fixed data'!$C$7</f>
        <v>7.0415996892658466E-3</v>
      </c>
      <c r="T38" s="34">
        <f>$M$28/'Fixed data'!$C$7</f>
        <v>7.0415996892658466E-3</v>
      </c>
      <c r="U38" s="34">
        <f>$M$28/'Fixed data'!$C$7</f>
        <v>7.0415996892658466E-3</v>
      </c>
      <c r="V38" s="34">
        <f>$M$28/'Fixed data'!$C$7</f>
        <v>7.0415996892658466E-3</v>
      </c>
      <c r="W38" s="34">
        <f>$M$28/'Fixed data'!$C$7</f>
        <v>7.0415996892658466E-3</v>
      </c>
      <c r="X38" s="34">
        <f>$M$28/'Fixed data'!$C$7</f>
        <v>7.0415996892658466E-3</v>
      </c>
      <c r="Y38" s="34">
        <f>$M$28/'Fixed data'!$C$7</f>
        <v>7.0415996892658466E-3</v>
      </c>
      <c r="Z38" s="34">
        <f>$M$28/'Fixed data'!$C$7</f>
        <v>7.0415996892658466E-3</v>
      </c>
      <c r="AA38" s="34">
        <f>$M$28/'Fixed data'!$C$7</f>
        <v>7.0415996892658466E-3</v>
      </c>
      <c r="AB38" s="34">
        <f>$M$28/'Fixed data'!$C$7</f>
        <v>7.0415996892658466E-3</v>
      </c>
      <c r="AC38" s="34">
        <f>$M$28/'Fixed data'!$C$7</f>
        <v>7.0415996892658466E-3</v>
      </c>
      <c r="AD38" s="34">
        <f>$M$28/'Fixed data'!$C$7</f>
        <v>7.0415996892658466E-3</v>
      </c>
      <c r="AE38" s="34">
        <f>$M$28/'Fixed data'!$C$7</f>
        <v>7.0415996892658466E-3</v>
      </c>
      <c r="AF38" s="34">
        <f>$M$28/'Fixed data'!$C$7</f>
        <v>7.0415996892658466E-3</v>
      </c>
      <c r="AG38" s="34">
        <f>$M$28/'Fixed data'!$C$7</f>
        <v>7.0415996892658466E-3</v>
      </c>
      <c r="AH38" s="34">
        <f>$M$28/'Fixed data'!$C$7</f>
        <v>7.0415996892658466E-3</v>
      </c>
      <c r="AI38" s="34">
        <f>$M$28/'Fixed data'!$C$7</f>
        <v>7.0415996892658466E-3</v>
      </c>
      <c r="AJ38" s="34">
        <f>$M$28/'Fixed data'!$C$7</f>
        <v>7.0415996892658466E-3</v>
      </c>
      <c r="AK38" s="34">
        <f>$M$28/'Fixed data'!$C$7</f>
        <v>7.0415996892658466E-3</v>
      </c>
      <c r="AL38" s="34">
        <f>$M$28/'Fixed data'!$C$7</f>
        <v>7.0415996892658466E-3</v>
      </c>
      <c r="AM38" s="34">
        <f>$M$28/'Fixed data'!$C$7</f>
        <v>7.0415996892658466E-3</v>
      </c>
      <c r="AN38" s="34">
        <f>$M$28/'Fixed data'!$C$7</f>
        <v>7.0415996892658466E-3</v>
      </c>
      <c r="AO38" s="34">
        <f>$M$28/'Fixed data'!$C$7</f>
        <v>7.0415996892658466E-3</v>
      </c>
      <c r="AP38" s="34">
        <f>$M$28/'Fixed data'!$C$7</f>
        <v>7.0415996892658466E-3</v>
      </c>
      <c r="AQ38" s="34">
        <f>$M$28/'Fixed data'!$C$7</f>
        <v>7.0415996892658466E-3</v>
      </c>
      <c r="AR38" s="34">
        <f>$M$28/'Fixed data'!$C$7</f>
        <v>7.0415996892658466E-3</v>
      </c>
      <c r="AS38" s="34">
        <f>$M$28/'Fixed data'!$C$7</f>
        <v>7.0415996892658466E-3</v>
      </c>
      <c r="AT38" s="34">
        <f>$M$28/'Fixed data'!$C$7</f>
        <v>7.0415996892658466E-3</v>
      </c>
      <c r="AU38" s="34">
        <f>$M$28/'Fixed data'!$C$7</f>
        <v>7.0415996892658466E-3</v>
      </c>
      <c r="AV38" s="34">
        <f>$M$28/'Fixed data'!$C$7</f>
        <v>7.0415996892658466E-3</v>
      </c>
      <c r="AW38" s="34">
        <f>$M$28/'Fixed data'!$C$7</f>
        <v>7.0415996892658466E-3</v>
      </c>
      <c r="AX38" s="34">
        <f>$M$28/'Fixed data'!$C$7</f>
        <v>7.0415996892658466E-3</v>
      </c>
      <c r="AY38" s="34">
        <f>$M$28/'Fixed data'!$C$7</f>
        <v>7.0415996892658466E-3</v>
      </c>
      <c r="AZ38" s="34">
        <f>$M$28/'Fixed data'!$C$7</f>
        <v>7.0415996892658466E-3</v>
      </c>
      <c r="BA38" s="34">
        <f>$M$28/'Fixed data'!$C$7</f>
        <v>7.0415996892658466E-3</v>
      </c>
      <c r="BB38" s="34">
        <f>$M$28/'Fixed data'!$C$7</f>
        <v>7.0415996892658466E-3</v>
      </c>
      <c r="BC38" s="34">
        <f>$M$28/'Fixed data'!$C$7</f>
        <v>7.0415996892658466E-3</v>
      </c>
      <c r="BD38" s="34">
        <f>$M$28/'Fixed data'!$C$7</f>
        <v>7.0415996892658466E-3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7.9321656287802515E-3</v>
      </c>
      <c r="P39" s="34">
        <f>$N$28/'Fixed data'!$C$7</f>
        <v>7.9321656287802515E-3</v>
      </c>
      <c r="Q39" s="34">
        <f>$N$28/'Fixed data'!$C$7</f>
        <v>7.9321656287802515E-3</v>
      </c>
      <c r="R39" s="34">
        <f>$N$28/'Fixed data'!$C$7</f>
        <v>7.9321656287802515E-3</v>
      </c>
      <c r="S39" s="34">
        <f>$N$28/'Fixed data'!$C$7</f>
        <v>7.9321656287802515E-3</v>
      </c>
      <c r="T39" s="34">
        <f>$N$28/'Fixed data'!$C$7</f>
        <v>7.9321656287802515E-3</v>
      </c>
      <c r="U39" s="34">
        <f>$N$28/'Fixed data'!$C$7</f>
        <v>7.9321656287802515E-3</v>
      </c>
      <c r="V39" s="34">
        <f>$N$28/'Fixed data'!$C$7</f>
        <v>7.9321656287802515E-3</v>
      </c>
      <c r="W39" s="34">
        <f>$N$28/'Fixed data'!$C$7</f>
        <v>7.9321656287802515E-3</v>
      </c>
      <c r="X39" s="34">
        <f>$N$28/'Fixed data'!$C$7</f>
        <v>7.9321656287802515E-3</v>
      </c>
      <c r="Y39" s="34">
        <f>$N$28/'Fixed data'!$C$7</f>
        <v>7.9321656287802515E-3</v>
      </c>
      <c r="Z39" s="34">
        <f>$N$28/'Fixed data'!$C$7</f>
        <v>7.9321656287802515E-3</v>
      </c>
      <c r="AA39" s="34">
        <f>$N$28/'Fixed data'!$C$7</f>
        <v>7.9321656287802515E-3</v>
      </c>
      <c r="AB39" s="34">
        <f>$N$28/'Fixed data'!$C$7</f>
        <v>7.9321656287802515E-3</v>
      </c>
      <c r="AC39" s="34">
        <f>$N$28/'Fixed data'!$C$7</f>
        <v>7.9321656287802515E-3</v>
      </c>
      <c r="AD39" s="34">
        <f>$N$28/'Fixed data'!$C$7</f>
        <v>7.9321656287802515E-3</v>
      </c>
      <c r="AE39" s="34">
        <f>$N$28/'Fixed data'!$C$7</f>
        <v>7.9321656287802515E-3</v>
      </c>
      <c r="AF39" s="34">
        <f>$N$28/'Fixed data'!$C$7</f>
        <v>7.9321656287802515E-3</v>
      </c>
      <c r="AG39" s="34">
        <f>$N$28/'Fixed data'!$C$7</f>
        <v>7.9321656287802515E-3</v>
      </c>
      <c r="AH39" s="34">
        <f>$N$28/'Fixed data'!$C$7</f>
        <v>7.9321656287802515E-3</v>
      </c>
      <c r="AI39" s="34">
        <f>$N$28/'Fixed data'!$C$7</f>
        <v>7.9321656287802515E-3</v>
      </c>
      <c r="AJ39" s="34">
        <f>$N$28/'Fixed data'!$C$7</f>
        <v>7.9321656287802515E-3</v>
      </c>
      <c r="AK39" s="34">
        <f>$N$28/'Fixed data'!$C$7</f>
        <v>7.9321656287802515E-3</v>
      </c>
      <c r="AL39" s="34">
        <f>$N$28/'Fixed data'!$C$7</f>
        <v>7.9321656287802515E-3</v>
      </c>
      <c r="AM39" s="34">
        <f>$N$28/'Fixed data'!$C$7</f>
        <v>7.9321656287802515E-3</v>
      </c>
      <c r="AN39" s="34">
        <f>$N$28/'Fixed data'!$C$7</f>
        <v>7.9321656287802515E-3</v>
      </c>
      <c r="AO39" s="34">
        <f>$N$28/'Fixed data'!$C$7</f>
        <v>7.9321656287802515E-3</v>
      </c>
      <c r="AP39" s="34">
        <f>$N$28/'Fixed data'!$C$7</f>
        <v>7.9321656287802515E-3</v>
      </c>
      <c r="AQ39" s="34">
        <f>$N$28/'Fixed data'!$C$7</f>
        <v>7.9321656287802515E-3</v>
      </c>
      <c r="AR39" s="34">
        <f>$N$28/'Fixed data'!$C$7</f>
        <v>7.9321656287802515E-3</v>
      </c>
      <c r="AS39" s="34">
        <f>$N$28/'Fixed data'!$C$7</f>
        <v>7.9321656287802515E-3</v>
      </c>
      <c r="AT39" s="34">
        <f>$N$28/'Fixed data'!$C$7</f>
        <v>7.9321656287802515E-3</v>
      </c>
      <c r="AU39" s="34">
        <f>$N$28/'Fixed data'!$C$7</f>
        <v>7.9321656287802515E-3</v>
      </c>
      <c r="AV39" s="34">
        <f>$N$28/'Fixed data'!$C$7</f>
        <v>7.9321656287802515E-3</v>
      </c>
      <c r="AW39" s="34">
        <f>$N$28/'Fixed data'!$C$7</f>
        <v>7.9321656287802515E-3</v>
      </c>
      <c r="AX39" s="34">
        <f>$N$28/'Fixed data'!$C$7</f>
        <v>7.9321656287802515E-3</v>
      </c>
      <c r="AY39" s="34">
        <f>$N$28/'Fixed data'!$C$7</f>
        <v>7.9321656287802515E-3</v>
      </c>
      <c r="AZ39" s="34">
        <f>$N$28/'Fixed data'!$C$7</f>
        <v>7.9321656287802515E-3</v>
      </c>
      <c r="BA39" s="34">
        <f>$N$28/'Fixed data'!$C$7</f>
        <v>7.9321656287802515E-3</v>
      </c>
      <c r="BB39" s="34">
        <f>$N$28/'Fixed data'!$C$7</f>
        <v>7.9321656287802515E-3</v>
      </c>
      <c r="BC39" s="34">
        <f>$N$28/'Fixed data'!$C$7</f>
        <v>7.9321656287802515E-3</v>
      </c>
      <c r="BD39" s="34">
        <f>$N$28/'Fixed data'!$C$7</f>
        <v>7.9321656287802515E-3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8.8227315682946564E-3</v>
      </c>
      <c r="Q40" s="34">
        <f>$O$28/'Fixed data'!$C$7</f>
        <v>8.8227315682946564E-3</v>
      </c>
      <c r="R40" s="34">
        <f>$O$28/'Fixed data'!$C$7</f>
        <v>8.8227315682946564E-3</v>
      </c>
      <c r="S40" s="34">
        <f>$O$28/'Fixed data'!$C$7</f>
        <v>8.8227315682946564E-3</v>
      </c>
      <c r="T40" s="34">
        <f>$O$28/'Fixed data'!$C$7</f>
        <v>8.8227315682946564E-3</v>
      </c>
      <c r="U40" s="34">
        <f>$O$28/'Fixed data'!$C$7</f>
        <v>8.8227315682946564E-3</v>
      </c>
      <c r="V40" s="34">
        <f>$O$28/'Fixed data'!$C$7</f>
        <v>8.8227315682946564E-3</v>
      </c>
      <c r="W40" s="34">
        <f>$O$28/'Fixed data'!$C$7</f>
        <v>8.8227315682946564E-3</v>
      </c>
      <c r="X40" s="34">
        <f>$O$28/'Fixed data'!$C$7</f>
        <v>8.8227315682946564E-3</v>
      </c>
      <c r="Y40" s="34">
        <f>$O$28/'Fixed data'!$C$7</f>
        <v>8.8227315682946564E-3</v>
      </c>
      <c r="Z40" s="34">
        <f>$O$28/'Fixed data'!$C$7</f>
        <v>8.8227315682946564E-3</v>
      </c>
      <c r="AA40" s="34">
        <f>$O$28/'Fixed data'!$C$7</f>
        <v>8.8227315682946564E-3</v>
      </c>
      <c r="AB40" s="34">
        <f>$O$28/'Fixed data'!$C$7</f>
        <v>8.8227315682946564E-3</v>
      </c>
      <c r="AC40" s="34">
        <f>$O$28/'Fixed data'!$C$7</f>
        <v>8.8227315682946564E-3</v>
      </c>
      <c r="AD40" s="34">
        <f>$O$28/'Fixed data'!$C$7</f>
        <v>8.8227315682946564E-3</v>
      </c>
      <c r="AE40" s="34">
        <f>$O$28/'Fixed data'!$C$7</f>
        <v>8.8227315682946564E-3</v>
      </c>
      <c r="AF40" s="34">
        <f>$O$28/'Fixed data'!$C$7</f>
        <v>8.8227315682946564E-3</v>
      </c>
      <c r="AG40" s="34">
        <f>$O$28/'Fixed data'!$C$7</f>
        <v>8.8227315682946564E-3</v>
      </c>
      <c r="AH40" s="34">
        <f>$O$28/'Fixed data'!$C$7</f>
        <v>8.8227315682946564E-3</v>
      </c>
      <c r="AI40" s="34">
        <f>$O$28/'Fixed data'!$C$7</f>
        <v>8.8227315682946564E-3</v>
      </c>
      <c r="AJ40" s="34">
        <f>$O$28/'Fixed data'!$C$7</f>
        <v>8.8227315682946564E-3</v>
      </c>
      <c r="AK40" s="34">
        <f>$O$28/'Fixed data'!$C$7</f>
        <v>8.8227315682946564E-3</v>
      </c>
      <c r="AL40" s="34">
        <f>$O$28/'Fixed data'!$C$7</f>
        <v>8.8227315682946564E-3</v>
      </c>
      <c r="AM40" s="34">
        <f>$O$28/'Fixed data'!$C$7</f>
        <v>8.8227315682946564E-3</v>
      </c>
      <c r="AN40" s="34">
        <f>$O$28/'Fixed data'!$C$7</f>
        <v>8.8227315682946564E-3</v>
      </c>
      <c r="AO40" s="34">
        <f>$O$28/'Fixed data'!$C$7</f>
        <v>8.8227315682946564E-3</v>
      </c>
      <c r="AP40" s="34">
        <f>$O$28/'Fixed data'!$C$7</f>
        <v>8.8227315682946564E-3</v>
      </c>
      <c r="AQ40" s="34">
        <f>$O$28/'Fixed data'!$C$7</f>
        <v>8.8227315682946564E-3</v>
      </c>
      <c r="AR40" s="34">
        <f>$O$28/'Fixed data'!$C$7</f>
        <v>8.8227315682946564E-3</v>
      </c>
      <c r="AS40" s="34">
        <f>$O$28/'Fixed data'!$C$7</f>
        <v>8.8227315682946564E-3</v>
      </c>
      <c r="AT40" s="34">
        <f>$O$28/'Fixed data'!$C$7</f>
        <v>8.8227315682946564E-3</v>
      </c>
      <c r="AU40" s="34">
        <f>$O$28/'Fixed data'!$C$7</f>
        <v>8.8227315682946564E-3</v>
      </c>
      <c r="AV40" s="34">
        <f>$O$28/'Fixed data'!$C$7</f>
        <v>8.8227315682946564E-3</v>
      </c>
      <c r="AW40" s="34">
        <f>$O$28/'Fixed data'!$C$7</f>
        <v>8.8227315682946564E-3</v>
      </c>
      <c r="AX40" s="34">
        <f>$O$28/'Fixed data'!$C$7</f>
        <v>8.8227315682946564E-3</v>
      </c>
      <c r="AY40" s="34">
        <f>$O$28/'Fixed data'!$C$7</f>
        <v>8.8227315682946564E-3</v>
      </c>
      <c r="AZ40" s="34">
        <f>$O$28/'Fixed data'!$C$7</f>
        <v>8.8227315682946564E-3</v>
      </c>
      <c r="BA40" s="34">
        <f>$O$28/'Fixed data'!$C$7</f>
        <v>8.8227315682946564E-3</v>
      </c>
      <c r="BB40" s="34">
        <f>$O$28/'Fixed data'!$C$7</f>
        <v>8.8227315682946564E-3</v>
      </c>
      <c r="BC40" s="34">
        <f>$O$28/'Fixed data'!$C$7</f>
        <v>8.8227315682946564E-3</v>
      </c>
      <c r="BD40" s="34">
        <f>$O$28/'Fixed data'!$C$7</f>
        <v>8.8227315682946564E-3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9.7132975078090614E-3</v>
      </c>
      <c r="R41" s="34">
        <f>$P$28/'Fixed data'!$C$7</f>
        <v>9.7132975078090614E-3</v>
      </c>
      <c r="S41" s="34">
        <f>$P$28/'Fixed data'!$C$7</f>
        <v>9.7132975078090614E-3</v>
      </c>
      <c r="T41" s="34">
        <f>$P$28/'Fixed data'!$C$7</f>
        <v>9.7132975078090614E-3</v>
      </c>
      <c r="U41" s="34">
        <f>$P$28/'Fixed data'!$C$7</f>
        <v>9.7132975078090614E-3</v>
      </c>
      <c r="V41" s="34">
        <f>$P$28/'Fixed data'!$C$7</f>
        <v>9.7132975078090614E-3</v>
      </c>
      <c r="W41" s="34">
        <f>$P$28/'Fixed data'!$C$7</f>
        <v>9.7132975078090614E-3</v>
      </c>
      <c r="X41" s="34">
        <f>$P$28/'Fixed data'!$C$7</f>
        <v>9.7132975078090614E-3</v>
      </c>
      <c r="Y41" s="34">
        <f>$P$28/'Fixed data'!$C$7</f>
        <v>9.7132975078090614E-3</v>
      </c>
      <c r="Z41" s="34">
        <f>$P$28/'Fixed data'!$C$7</f>
        <v>9.7132975078090614E-3</v>
      </c>
      <c r="AA41" s="34">
        <f>$P$28/'Fixed data'!$C$7</f>
        <v>9.7132975078090614E-3</v>
      </c>
      <c r="AB41" s="34">
        <f>$P$28/'Fixed data'!$C$7</f>
        <v>9.7132975078090614E-3</v>
      </c>
      <c r="AC41" s="34">
        <f>$P$28/'Fixed data'!$C$7</f>
        <v>9.7132975078090614E-3</v>
      </c>
      <c r="AD41" s="34">
        <f>$P$28/'Fixed data'!$C$7</f>
        <v>9.7132975078090614E-3</v>
      </c>
      <c r="AE41" s="34">
        <f>$P$28/'Fixed data'!$C$7</f>
        <v>9.7132975078090614E-3</v>
      </c>
      <c r="AF41" s="34">
        <f>$P$28/'Fixed data'!$C$7</f>
        <v>9.7132975078090614E-3</v>
      </c>
      <c r="AG41" s="34">
        <f>$P$28/'Fixed data'!$C$7</f>
        <v>9.7132975078090614E-3</v>
      </c>
      <c r="AH41" s="34">
        <f>$P$28/'Fixed data'!$C$7</f>
        <v>9.7132975078090614E-3</v>
      </c>
      <c r="AI41" s="34">
        <f>$P$28/'Fixed data'!$C$7</f>
        <v>9.7132975078090614E-3</v>
      </c>
      <c r="AJ41" s="34">
        <f>$P$28/'Fixed data'!$C$7</f>
        <v>9.7132975078090614E-3</v>
      </c>
      <c r="AK41" s="34">
        <f>$P$28/'Fixed data'!$C$7</f>
        <v>9.7132975078090614E-3</v>
      </c>
      <c r="AL41" s="34">
        <f>$P$28/'Fixed data'!$C$7</f>
        <v>9.7132975078090614E-3</v>
      </c>
      <c r="AM41" s="34">
        <f>$P$28/'Fixed data'!$C$7</f>
        <v>9.7132975078090614E-3</v>
      </c>
      <c r="AN41" s="34">
        <f>$P$28/'Fixed data'!$C$7</f>
        <v>9.7132975078090614E-3</v>
      </c>
      <c r="AO41" s="34">
        <f>$P$28/'Fixed data'!$C$7</f>
        <v>9.7132975078090614E-3</v>
      </c>
      <c r="AP41" s="34">
        <f>$P$28/'Fixed data'!$C$7</f>
        <v>9.7132975078090614E-3</v>
      </c>
      <c r="AQ41" s="34">
        <f>$P$28/'Fixed data'!$C$7</f>
        <v>9.7132975078090614E-3</v>
      </c>
      <c r="AR41" s="34">
        <f>$P$28/'Fixed data'!$C$7</f>
        <v>9.7132975078090614E-3</v>
      </c>
      <c r="AS41" s="34">
        <f>$P$28/'Fixed data'!$C$7</f>
        <v>9.7132975078090614E-3</v>
      </c>
      <c r="AT41" s="34">
        <f>$P$28/'Fixed data'!$C$7</f>
        <v>9.7132975078090614E-3</v>
      </c>
      <c r="AU41" s="34">
        <f>$P$28/'Fixed data'!$C$7</f>
        <v>9.7132975078090614E-3</v>
      </c>
      <c r="AV41" s="34">
        <f>$P$28/'Fixed data'!$C$7</f>
        <v>9.7132975078090614E-3</v>
      </c>
      <c r="AW41" s="34">
        <f>$P$28/'Fixed data'!$C$7</f>
        <v>9.7132975078090614E-3</v>
      </c>
      <c r="AX41" s="34">
        <f>$P$28/'Fixed data'!$C$7</f>
        <v>9.7132975078090614E-3</v>
      </c>
      <c r="AY41" s="34">
        <f>$P$28/'Fixed data'!$C$7</f>
        <v>9.7132975078090614E-3</v>
      </c>
      <c r="AZ41" s="34">
        <f>$P$28/'Fixed data'!$C$7</f>
        <v>9.7132975078090614E-3</v>
      </c>
      <c r="BA41" s="34">
        <f>$P$28/'Fixed data'!$C$7</f>
        <v>9.7132975078090614E-3</v>
      </c>
      <c r="BB41" s="34">
        <f>$P$28/'Fixed data'!$C$7</f>
        <v>9.7132975078090614E-3</v>
      </c>
      <c r="BC41" s="34">
        <f>$P$28/'Fixed data'!$C$7</f>
        <v>9.7132975078090614E-3</v>
      </c>
      <c r="BD41" s="34">
        <f>$P$28/'Fixed data'!$C$7</f>
        <v>9.7132975078090614E-3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1.0603863447323466E-2</v>
      </c>
      <c r="S42" s="34">
        <f>$Q$28/'Fixed data'!$C$7</f>
        <v>1.0603863447323466E-2</v>
      </c>
      <c r="T42" s="34">
        <f>$Q$28/'Fixed data'!$C$7</f>
        <v>1.0603863447323466E-2</v>
      </c>
      <c r="U42" s="34">
        <f>$Q$28/'Fixed data'!$C$7</f>
        <v>1.0603863447323466E-2</v>
      </c>
      <c r="V42" s="34">
        <f>$Q$28/'Fixed data'!$C$7</f>
        <v>1.0603863447323466E-2</v>
      </c>
      <c r="W42" s="34">
        <f>$Q$28/'Fixed data'!$C$7</f>
        <v>1.0603863447323466E-2</v>
      </c>
      <c r="X42" s="34">
        <f>$Q$28/'Fixed data'!$C$7</f>
        <v>1.0603863447323466E-2</v>
      </c>
      <c r="Y42" s="34">
        <f>$Q$28/'Fixed data'!$C$7</f>
        <v>1.0603863447323466E-2</v>
      </c>
      <c r="Z42" s="34">
        <f>$Q$28/'Fixed data'!$C$7</f>
        <v>1.0603863447323466E-2</v>
      </c>
      <c r="AA42" s="34">
        <f>$Q$28/'Fixed data'!$C$7</f>
        <v>1.0603863447323466E-2</v>
      </c>
      <c r="AB42" s="34">
        <f>$Q$28/'Fixed data'!$C$7</f>
        <v>1.0603863447323466E-2</v>
      </c>
      <c r="AC42" s="34">
        <f>$Q$28/'Fixed data'!$C$7</f>
        <v>1.0603863447323466E-2</v>
      </c>
      <c r="AD42" s="34">
        <f>$Q$28/'Fixed data'!$C$7</f>
        <v>1.0603863447323466E-2</v>
      </c>
      <c r="AE42" s="34">
        <f>$Q$28/'Fixed data'!$C$7</f>
        <v>1.0603863447323466E-2</v>
      </c>
      <c r="AF42" s="34">
        <f>$Q$28/'Fixed data'!$C$7</f>
        <v>1.0603863447323466E-2</v>
      </c>
      <c r="AG42" s="34">
        <f>$Q$28/'Fixed data'!$C$7</f>
        <v>1.0603863447323466E-2</v>
      </c>
      <c r="AH42" s="34">
        <f>$Q$28/'Fixed data'!$C$7</f>
        <v>1.0603863447323466E-2</v>
      </c>
      <c r="AI42" s="34">
        <f>$Q$28/'Fixed data'!$C$7</f>
        <v>1.0603863447323466E-2</v>
      </c>
      <c r="AJ42" s="34">
        <f>$Q$28/'Fixed data'!$C$7</f>
        <v>1.0603863447323466E-2</v>
      </c>
      <c r="AK42" s="34">
        <f>$Q$28/'Fixed data'!$C$7</f>
        <v>1.0603863447323466E-2</v>
      </c>
      <c r="AL42" s="34">
        <f>$Q$28/'Fixed data'!$C$7</f>
        <v>1.0603863447323466E-2</v>
      </c>
      <c r="AM42" s="34">
        <f>$Q$28/'Fixed data'!$C$7</f>
        <v>1.0603863447323466E-2</v>
      </c>
      <c r="AN42" s="34">
        <f>$Q$28/'Fixed data'!$C$7</f>
        <v>1.0603863447323466E-2</v>
      </c>
      <c r="AO42" s="34">
        <f>$Q$28/'Fixed data'!$C$7</f>
        <v>1.0603863447323466E-2</v>
      </c>
      <c r="AP42" s="34">
        <f>$Q$28/'Fixed data'!$C$7</f>
        <v>1.0603863447323466E-2</v>
      </c>
      <c r="AQ42" s="34">
        <f>$Q$28/'Fixed data'!$C$7</f>
        <v>1.0603863447323466E-2</v>
      </c>
      <c r="AR42" s="34">
        <f>$Q$28/'Fixed data'!$C$7</f>
        <v>1.0603863447323466E-2</v>
      </c>
      <c r="AS42" s="34">
        <f>$Q$28/'Fixed data'!$C$7</f>
        <v>1.0603863447323466E-2</v>
      </c>
      <c r="AT42" s="34">
        <f>$Q$28/'Fixed data'!$C$7</f>
        <v>1.0603863447323466E-2</v>
      </c>
      <c r="AU42" s="34">
        <f>$Q$28/'Fixed data'!$C$7</f>
        <v>1.0603863447323466E-2</v>
      </c>
      <c r="AV42" s="34">
        <f>$Q$28/'Fixed data'!$C$7</f>
        <v>1.0603863447323466E-2</v>
      </c>
      <c r="AW42" s="34">
        <f>$Q$28/'Fixed data'!$C$7</f>
        <v>1.0603863447323466E-2</v>
      </c>
      <c r="AX42" s="34">
        <f>$Q$28/'Fixed data'!$C$7</f>
        <v>1.0603863447323466E-2</v>
      </c>
      <c r="AY42" s="34">
        <f>$Q$28/'Fixed data'!$C$7</f>
        <v>1.0603863447323466E-2</v>
      </c>
      <c r="AZ42" s="34">
        <f>$Q$28/'Fixed data'!$C$7</f>
        <v>1.0603863447323466E-2</v>
      </c>
      <c r="BA42" s="34">
        <f>$Q$28/'Fixed data'!$C$7</f>
        <v>1.0603863447323466E-2</v>
      </c>
      <c r="BB42" s="34">
        <f>$Q$28/'Fixed data'!$C$7</f>
        <v>1.0603863447323466E-2</v>
      </c>
      <c r="BC42" s="34">
        <f>$Q$28/'Fixed data'!$C$7</f>
        <v>1.0603863447323466E-2</v>
      </c>
      <c r="BD42" s="34">
        <f>$Q$28/'Fixed data'!$C$7</f>
        <v>1.0603863447323466E-2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1.1494429386837873E-2</v>
      </c>
      <c r="T43" s="34">
        <f>$R$28/'Fixed data'!$C$7</f>
        <v>1.1494429386837873E-2</v>
      </c>
      <c r="U43" s="34">
        <f>$R$28/'Fixed data'!$C$7</f>
        <v>1.1494429386837873E-2</v>
      </c>
      <c r="V43" s="34">
        <f>$R$28/'Fixed data'!$C$7</f>
        <v>1.1494429386837873E-2</v>
      </c>
      <c r="W43" s="34">
        <f>$R$28/'Fixed data'!$C$7</f>
        <v>1.1494429386837873E-2</v>
      </c>
      <c r="X43" s="34">
        <f>$R$28/'Fixed data'!$C$7</f>
        <v>1.1494429386837873E-2</v>
      </c>
      <c r="Y43" s="34">
        <f>$R$28/'Fixed data'!$C$7</f>
        <v>1.1494429386837873E-2</v>
      </c>
      <c r="Z43" s="34">
        <f>$R$28/'Fixed data'!$C$7</f>
        <v>1.1494429386837873E-2</v>
      </c>
      <c r="AA43" s="34">
        <f>$R$28/'Fixed data'!$C$7</f>
        <v>1.1494429386837873E-2</v>
      </c>
      <c r="AB43" s="34">
        <f>$R$28/'Fixed data'!$C$7</f>
        <v>1.1494429386837873E-2</v>
      </c>
      <c r="AC43" s="34">
        <f>$R$28/'Fixed data'!$C$7</f>
        <v>1.1494429386837873E-2</v>
      </c>
      <c r="AD43" s="34">
        <f>$R$28/'Fixed data'!$C$7</f>
        <v>1.1494429386837873E-2</v>
      </c>
      <c r="AE43" s="34">
        <f>$R$28/'Fixed data'!$C$7</f>
        <v>1.1494429386837873E-2</v>
      </c>
      <c r="AF43" s="34">
        <f>$R$28/'Fixed data'!$C$7</f>
        <v>1.1494429386837873E-2</v>
      </c>
      <c r="AG43" s="34">
        <f>$R$28/'Fixed data'!$C$7</f>
        <v>1.1494429386837873E-2</v>
      </c>
      <c r="AH43" s="34">
        <f>$R$28/'Fixed data'!$C$7</f>
        <v>1.1494429386837873E-2</v>
      </c>
      <c r="AI43" s="34">
        <f>$R$28/'Fixed data'!$C$7</f>
        <v>1.1494429386837873E-2</v>
      </c>
      <c r="AJ43" s="34">
        <f>$R$28/'Fixed data'!$C$7</f>
        <v>1.1494429386837873E-2</v>
      </c>
      <c r="AK43" s="34">
        <f>$R$28/'Fixed data'!$C$7</f>
        <v>1.1494429386837873E-2</v>
      </c>
      <c r="AL43" s="34">
        <f>$R$28/'Fixed data'!$C$7</f>
        <v>1.1494429386837873E-2</v>
      </c>
      <c r="AM43" s="34">
        <f>$R$28/'Fixed data'!$C$7</f>
        <v>1.1494429386837873E-2</v>
      </c>
      <c r="AN43" s="34">
        <f>$R$28/'Fixed data'!$C$7</f>
        <v>1.1494429386837873E-2</v>
      </c>
      <c r="AO43" s="34">
        <f>$R$28/'Fixed data'!$C$7</f>
        <v>1.1494429386837873E-2</v>
      </c>
      <c r="AP43" s="34">
        <f>$R$28/'Fixed data'!$C$7</f>
        <v>1.1494429386837873E-2</v>
      </c>
      <c r="AQ43" s="34">
        <f>$R$28/'Fixed data'!$C$7</f>
        <v>1.1494429386837873E-2</v>
      </c>
      <c r="AR43" s="34">
        <f>$R$28/'Fixed data'!$C$7</f>
        <v>1.1494429386837873E-2</v>
      </c>
      <c r="AS43" s="34">
        <f>$R$28/'Fixed data'!$C$7</f>
        <v>1.1494429386837873E-2</v>
      </c>
      <c r="AT43" s="34">
        <f>$R$28/'Fixed data'!$C$7</f>
        <v>1.1494429386837873E-2</v>
      </c>
      <c r="AU43" s="34">
        <f>$R$28/'Fixed data'!$C$7</f>
        <v>1.1494429386837873E-2</v>
      </c>
      <c r="AV43" s="34">
        <f>$R$28/'Fixed data'!$C$7</f>
        <v>1.1494429386837873E-2</v>
      </c>
      <c r="AW43" s="34">
        <f>$R$28/'Fixed data'!$C$7</f>
        <v>1.1494429386837873E-2</v>
      </c>
      <c r="AX43" s="34">
        <f>$R$28/'Fixed data'!$C$7</f>
        <v>1.1494429386837873E-2</v>
      </c>
      <c r="AY43" s="34">
        <f>$R$28/'Fixed data'!$C$7</f>
        <v>1.1494429386837873E-2</v>
      </c>
      <c r="AZ43" s="34">
        <f>$R$28/'Fixed data'!$C$7</f>
        <v>1.1494429386837873E-2</v>
      </c>
      <c r="BA43" s="34">
        <f>$R$28/'Fixed data'!$C$7</f>
        <v>1.1494429386837873E-2</v>
      </c>
      <c r="BB43" s="34">
        <f>$R$28/'Fixed data'!$C$7</f>
        <v>1.1494429386837873E-2</v>
      </c>
      <c r="BC43" s="34">
        <f>$R$28/'Fixed data'!$C$7</f>
        <v>1.1494429386837873E-2</v>
      </c>
      <c r="BD43" s="34">
        <f>$R$28/'Fixed data'!$C$7</f>
        <v>1.1494429386837873E-2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1.2384995326352278E-2</v>
      </c>
      <c r="U44" s="34">
        <f>$S$28/'Fixed data'!$C$7</f>
        <v>1.2384995326352278E-2</v>
      </c>
      <c r="V44" s="34">
        <f>$S$28/'Fixed data'!$C$7</f>
        <v>1.2384995326352278E-2</v>
      </c>
      <c r="W44" s="34">
        <f>$S$28/'Fixed data'!$C$7</f>
        <v>1.2384995326352278E-2</v>
      </c>
      <c r="X44" s="34">
        <f>$S$28/'Fixed data'!$C$7</f>
        <v>1.2384995326352278E-2</v>
      </c>
      <c r="Y44" s="34">
        <f>$S$28/'Fixed data'!$C$7</f>
        <v>1.2384995326352278E-2</v>
      </c>
      <c r="Z44" s="34">
        <f>$S$28/'Fixed data'!$C$7</f>
        <v>1.2384995326352278E-2</v>
      </c>
      <c r="AA44" s="34">
        <f>$S$28/'Fixed data'!$C$7</f>
        <v>1.2384995326352278E-2</v>
      </c>
      <c r="AB44" s="34">
        <f>$S$28/'Fixed data'!$C$7</f>
        <v>1.2384995326352278E-2</v>
      </c>
      <c r="AC44" s="34">
        <f>$S$28/'Fixed data'!$C$7</f>
        <v>1.2384995326352278E-2</v>
      </c>
      <c r="AD44" s="34">
        <f>$S$28/'Fixed data'!$C$7</f>
        <v>1.2384995326352278E-2</v>
      </c>
      <c r="AE44" s="34">
        <f>$S$28/'Fixed data'!$C$7</f>
        <v>1.2384995326352278E-2</v>
      </c>
      <c r="AF44" s="34">
        <f>$S$28/'Fixed data'!$C$7</f>
        <v>1.2384995326352278E-2</v>
      </c>
      <c r="AG44" s="34">
        <f>$S$28/'Fixed data'!$C$7</f>
        <v>1.2384995326352278E-2</v>
      </c>
      <c r="AH44" s="34">
        <f>$S$28/'Fixed data'!$C$7</f>
        <v>1.2384995326352278E-2</v>
      </c>
      <c r="AI44" s="34">
        <f>$S$28/'Fixed data'!$C$7</f>
        <v>1.2384995326352278E-2</v>
      </c>
      <c r="AJ44" s="34">
        <f>$S$28/'Fixed data'!$C$7</f>
        <v>1.2384995326352278E-2</v>
      </c>
      <c r="AK44" s="34">
        <f>$S$28/'Fixed data'!$C$7</f>
        <v>1.2384995326352278E-2</v>
      </c>
      <c r="AL44" s="34">
        <f>$S$28/'Fixed data'!$C$7</f>
        <v>1.2384995326352278E-2</v>
      </c>
      <c r="AM44" s="34">
        <f>$S$28/'Fixed data'!$C$7</f>
        <v>1.2384995326352278E-2</v>
      </c>
      <c r="AN44" s="34">
        <f>$S$28/'Fixed data'!$C$7</f>
        <v>1.2384995326352278E-2</v>
      </c>
      <c r="AO44" s="34">
        <f>$S$28/'Fixed data'!$C$7</f>
        <v>1.2384995326352278E-2</v>
      </c>
      <c r="AP44" s="34">
        <f>$S$28/'Fixed data'!$C$7</f>
        <v>1.2384995326352278E-2</v>
      </c>
      <c r="AQ44" s="34">
        <f>$S$28/'Fixed data'!$C$7</f>
        <v>1.2384995326352278E-2</v>
      </c>
      <c r="AR44" s="34">
        <f>$S$28/'Fixed data'!$C$7</f>
        <v>1.2384995326352278E-2</v>
      </c>
      <c r="AS44" s="34">
        <f>$S$28/'Fixed data'!$C$7</f>
        <v>1.2384995326352278E-2</v>
      </c>
      <c r="AT44" s="34">
        <f>$S$28/'Fixed data'!$C$7</f>
        <v>1.2384995326352278E-2</v>
      </c>
      <c r="AU44" s="34">
        <f>$S$28/'Fixed data'!$C$7</f>
        <v>1.2384995326352278E-2</v>
      </c>
      <c r="AV44" s="34">
        <f>$S$28/'Fixed data'!$C$7</f>
        <v>1.2384995326352278E-2</v>
      </c>
      <c r="AW44" s="34">
        <f>$S$28/'Fixed data'!$C$7</f>
        <v>1.2384995326352278E-2</v>
      </c>
      <c r="AX44" s="34">
        <f>$S$28/'Fixed data'!$C$7</f>
        <v>1.2384995326352278E-2</v>
      </c>
      <c r="AY44" s="34">
        <f>$S$28/'Fixed data'!$C$7</f>
        <v>1.2384995326352278E-2</v>
      </c>
      <c r="AZ44" s="34">
        <f>$S$28/'Fixed data'!$C$7</f>
        <v>1.2384995326352278E-2</v>
      </c>
      <c r="BA44" s="34">
        <f>$S$28/'Fixed data'!$C$7</f>
        <v>1.2384995326352278E-2</v>
      </c>
      <c r="BB44" s="34">
        <f>$S$28/'Fixed data'!$C$7</f>
        <v>1.2384995326352278E-2</v>
      </c>
      <c r="BC44" s="34">
        <f>$S$28/'Fixed data'!$C$7</f>
        <v>1.2384995326352278E-2</v>
      </c>
      <c r="BD44" s="34">
        <f>$S$28/'Fixed data'!$C$7</f>
        <v>1.2384995326352278E-2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1.3275561265866681E-2</v>
      </c>
      <c r="V45" s="34">
        <f>$T$28/'Fixed data'!$C$7</f>
        <v>1.3275561265866681E-2</v>
      </c>
      <c r="W45" s="34">
        <f>$T$28/'Fixed data'!$C$7</f>
        <v>1.3275561265866681E-2</v>
      </c>
      <c r="X45" s="34">
        <f>$T$28/'Fixed data'!$C$7</f>
        <v>1.3275561265866681E-2</v>
      </c>
      <c r="Y45" s="34">
        <f>$T$28/'Fixed data'!$C$7</f>
        <v>1.3275561265866681E-2</v>
      </c>
      <c r="Z45" s="34">
        <f>$T$28/'Fixed data'!$C$7</f>
        <v>1.3275561265866681E-2</v>
      </c>
      <c r="AA45" s="34">
        <f>$T$28/'Fixed data'!$C$7</f>
        <v>1.3275561265866681E-2</v>
      </c>
      <c r="AB45" s="34">
        <f>$T$28/'Fixed data'!$C$7</f>
        <v>1.3275561265866681E-2</v>
      </c>
      <c r="AC45" s="34">
        <f>$T$28/'Fixed data'!$C$7</f>
        <v>1.3275561265866681E-2</v>
      </c>
      <c r="AD45" s="34">
        <f>$T$28/'Fixed data'!$C$7</f>
        <v>1.3275561265866681E-2</v>
      </c>
      <c r="AE45" s="34">
        <f>$T$28/'Fixed data'!$C$7</f>
        <v>1.3275561265866681E-2</v>
      </c>
      <c r="AF45" s="34">
        <f>$T$28/'Fixed data'!$C$7</f>
        <v>1.3275561265866681E-2</v>
      </c>
      <c r="AG45" s="34">
        <f>$T$28/'Fixed data'!$C$7</f>
        <v>1.3275561265866681E-2</v>
      </c>
      <c r="AH45" s="34">
        <f>$T$28/'Fixed data'!$C$7</f>
        <v>1.3275561265866681E-2</v>
      </c>
      <c r="AI45" s="34">
        <f>$T$28/'Fixed data'!$C$7</f>
        <v>1.3275561265866681E-2</v>
      </c>
      <c r="AJ45" s="34">
        <f>$T$28/'Fixed data'!$C$7</f>
        <v>1.3275561265866681E-2</v>
      </c>
      <c r="AK45" s="34">
        <f>$T$28/'Fixed data'!$C$7</f>
        <v>1.3275561265866681E-2</v>
      </c>
      <c r="AL45" s="34">
        <f>$T$28/'Fixed data'!$C$7</f>
        <v>1.3275561265866681E-2</v>
      </c>
      <c r="AM45" s="34">
        <f>$T$28/'Fixed data'!$C$7</f>
        <v>1.3275561265866681E-2</v>
      </c>
      <c r="AN45" s="34">
        <f>$T$28/'Fixed data'!$C$7</f>
        <v>1.3275561265866681E-2</v>
      </c>
      <c r="AO45" s="34">
        <f>$T$28/'Fixed data'!$C$7</f>
        <v>1.3275561265866681E-2</v>
      </c>
      <c r="AP45" s="34">
        <f>$T$28/'Fixed data'!$C$7</f>
        <v>1.3275561265866681E-2</v>
      </c>
      <c r="AQ45" s="34">
        <f>$T$28/'Fixed data'!$C$7</f>
        <v>1.3275561265866681E-2</v>
      </c>
      <c r="AR45" s="34">
        <f>$T$28/'Fixed data'!$C$7</f>
        <v>1.3275561265866681E-2</v>
      </c>
      <c r="AS45" s="34">
        <f>$T$28/'Fixed data'!$C$7</f>
        <v>1.3275561265866681E-2</v>
      </c>
      <c r="AT45" s="34">
        <f>$T$28/'Fixed data'!$C$7</f>
        <v>1.3275561265866681E-2</v>
      </c>
      <c r="AU45" s="34">
        <f>$T$28/'Fixed data'!$C$7</f>
        <v>1.3275561265866681E-2</v>
      </c>
      <c r="AV45" s="34">
        <f>$T$28/'Fixed data'!$C$7</f>
        <v>1.3275561265866681E-2</v>
      </c>
      <c r="AW45" s="34">
        <f>$T$28/'Fixed data'!$C$7</f>
        <v>1.3275561265866681E-2</v>
      </c>
      <c r="AX45" s="34">
        <f>$T$28/'Fixed data'!$C$7</f>
        <v>1.3275561265866681E-2</v>
      </c>
      <c r="AY45" s="34">
        <f>$T$28/'Fixed data'!$C$7</f>
        <v>1.3275561265866681E-2</v>
      </c>
      <c r="AZ45" s="34">
        <f>$T$28/'Fixed data'!$C$7</f>
        <v>1.3275561265866681E-2</v>
      </c>
      <c r="BA45" s="34">
        <f>$T$28/'Fixed data'!$C$7</f>
        <v>1.3275561265866681E-2</v>
      </c>
      <c r="BB45" s="34">
        <f>$T$28/'Fixed data'!$C$7</f>
        <v>1.3275561265866681E-2</v>
      </c>
      <c r="BC45" s="34">
        <f>$T$28/'Fixed data'!$C$7</f>
        <v>1.3275561265866681E-2</v>
      </c>
      <c r="BD45" s="34">
        <f>$T$28/'Fixed data'!$C$7</f>
        <v>1.3275561265866681E-2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1.4166127205381088E-2</v>
      </c>
      <c r="W46" s="34">
        <f>$U$28/'Fixed data'!$C$7</f>
        <v>1.4166127205381088E-2</v>
      </c>
      <c r="X46" s="34">
        <f>$U$28/'Fixed data'!$C$7</f>
        <v>1.4166127205381088E-2</v>
      </c>
      <c r="Y46" s="34">
        <f>$U$28/'Fixed data'!$C$7</f>
        <v>1.4166127205381088E-2</v>
      </c>
      <c r="Z46" s="34">
        <f>$U$28/'Fixed data'!$C$7</f>
        <v>1.4166127205381088E-2</v>
      </c>
      <c r="AA46" s="34">
        <f>$U$28/'Fixed data'!$C$7</f>
        <v>1.4166127205381088E-2</v>
      </c>
      <c r="AB46" s="34">
        <f>$U$28/'Fixed data'!$C$7</f>
        <v>1.4166127205381088E-2</v>
      </c>
      <c r="AC46" s="34">
        <f>$U$28/'Fixed data'!$C$7</f>
        <v>1.4166127205381088E-2</v>
      </c>
      <c r="AD46" s="34">
        <f>$U$28/'Fixed data'!$C$7</f>
        <v>1.4166127205381088E-2</v>
      </c>
      <c r="AE46" s="34">
        <f>$U$28/'Fixed data'!$C$7</f>
        <v>1.4166127205381088E-2</v>
      </c>
      <c r="AF46" s="34">
        <f>$U$28/'Fixed data'!$C$7</f>
        <v>1.4166127205381088E-2</v>
      </c>
      <c r="AG46" s="34">
        <f>$U$28/'Fixed data'!$C$7</f>
        <v>1.4166127205381088E-2</v>
      </c>
      <c r="AH46" s="34">
        <f>$U$28/'Fixed data'!$C$7</f>
        <v>1.4166127205381088E-2</v>
      </c>
      <c r="AI46" s="34">
        <f>$U$28/'Fixed data'!$C$7</f>
        <v>1.4166127205381088E-2</v>
      </c>
      <c r="AJ46" s="34">
        <f>$U$28/'Fixed data'!$C$7</f>
        <v>1.4166127205381088E-2</v>
      </c>
      <c r="AK46" s="34">
        <f>$U$28/'Fixed data'!$C$7</f>
        <v>1.4166127205381088E-2</v>
      </c>
      <c r="AL46" s="34">
        <f>$U$28/'Fixed data'!$C$7</f>
        <v>1.4166127205381088E-2</v>
      </c>
      <c r="AM46" s="34">
        <f>$U$28/'Fixed data'!$C$7</f>
        <v>1.4166127205381088E-2</v>
      </c>
      <c r="AN46" s="34">
        <f>$U$28/'Fixed data'!$C$7</f>
        <v>1.4166127205381088E-2</v>
      </c>
      <c r="AO46" s="34">
        <f>$U$28/'Fixed data'!$C$7</f>
        <v>1.4166127205381088E-2</v>
      </c>
      <c r="AP46" s="34">
        <f>$U$28/'Fixed data'!$C$7</f>
        <v>1.4166127205381088E-2</v>
      </c>
      <c r="AQ46" s="34">
        <f>$U$28/'Fixed data'!$C$7</f>
        <v>1.4166127205381088E-2</v>
      </c>
      <c r="AR46" s="34">
        <f>$U$28/'Fixed data'!$C$7</f>
        <v>1.4166127205381088E-2</v>
      </c>
      <c r="AS46" s="34">
        <f>$U$28/'Fixed data'!$C$7</f>
        <v>1.4166127205381088E-2</v>
      </c>
      <c r="AT46" s="34">
        <f>$U$28/'Fixed data'!$C$7</f>
        <v>1.4166127205381088E-2</v>
      </c>
      <c r="AU46" s="34">
        <f>$U$28/'Fixed data'!$C$7</f>
        <v>1.4166127205381088E-2</v>
      </c>
      <c r="AV46" s="34">
        <f>$U$28/'Fixed data'!$C$7</f>
        <v>1.4166127205381088E-2</v>
      </c>
      <c r="AW46" s="34">
        <f>$U$28/'Fixed data'!$C$7</f>
        <v>1.4166127205381088E-2</v>
      </c>
      <c r="AX46" s="34">
        <f>$U$28/'Fixed data'!$C$7</f>
        <v>1.4166127205381088E-2</v>
      </c>
      <c r="AY46" s="34">
        <f>$U$28/'Fixed data'!$C$7</f>
        <v>1.4166127205381088E-2</v>
      </c>
      <c r="AZ46" s="34">
        <f>$U$28/'Fixed data'!$C$7</f>
        <v>1.4166127205381088E-2</v>
      </c>
      <c r="BA46" s="34">
        <f>$U$28/'Fixed data'!$C$7</f>
        <v>1.4166127205381088E-2</v>
      </c>
      <c r="BB46" s="34">
        <f>$U$28/'Fixed data'!$C$7</f>
        <v>1.4166127205381088E-2</v>
      </c>
      <c r="BC46" s="34">
        <f>$U$28/'Fixed data'!$C$7</f>
        <v>1.4166127205381088E-2</v>
      </c>
      <c r="BD46" s="34">
        <f>$U$28/'Fixed data'!$C$7</f>
        <v>1.4166127205381088E-2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1.5056693144895493E-2</v>
      </c>
      <c r="X47" s="34">
        <f>$V$28/'Fixed data'!$C$7</f>
        <v>1.5056693144895493E-2</v>
      </c>
      <c r="Y47" s="34">
        <f>$V$28/'Fixed data'!$C$7</f>
        <v>1.5056693144895493E-2</v>
      </c>
      <c r="Z47" s="34">
        <f>$V$28/'Fixed data'!$C$7</f>
        <v>1.5056693144895493E-2</v>
      </c>
      <c r="AA47" s="34">
        <f>$V$28/'Fixed data'!$C$7</f>
        <v>1.5056693144895493E-2</v>
      </c>
      <c r="AB47" s="34">
        <f>$V$28/'Fixed data'!$C$7</f>
        <v>1.5056693144895493E-2</v>
      </c>
      <c r="AC47" s="34">
        <f>$V$28/'Fixed data'!$C$7</f>
        <v>1.5056693144895493E-2</v>
      </c>
      <c r="AD47" s="34">
        <f>$V$28/'Fixed data'!$C$7</f>
        <v>1.5056693144895493E-2</v>
      </c>
      <c r="AE47" s="34">
        <f>$V$28/'Fixed data'!$C$7</f>
        <v>1.5056693144895493E-2</v>
      </c>
      <c r="AF47" s="34">
        <f>$V$28/'Fixed data'!$C$7</f>
        <v>1.5056693144895493E-2</v>
      </c>
      <c r="AG47" s="34">
        <f>$V$28/'Fixed data'!$C$7</f>
        <v>1.5056693144895493E-2</v>
      </c>
      <c r="AH47" s="34">
        <f>$V$28/'Fixed data'!$C$7</f>
        <v>1.5056693144895493E-2</v>
      </c>
      <c r="AI47" s="34">
        <f>$V$28/'Fixed data'!$C$7</f>
        <v>1.5056693144895493E-2</v>
      </c>
      <c r="AJ47" s="34">
        <f>$V$28/'Fixed data'!$C$7</f>
        <v>1.5056693144895493E-2</v>
      </c>
      <c r="AK47" s="34">
        <f>$V$28/'Fixed data'!$C$7</f>
        <v>1.5056693144895493E-2</v>
      </c>
      <c r="AL47" s="34">
        <f>$V$28/'Fixed data'!$C$7</f>
        <v>1.5056693144895493E-2</v>
      </c>
      <c r="AM47" s="34">
        <f>$V$28/'Fixed data'!$C$7</f>
        <v>1.5056693144895493E-2</v>
      </c>
      <c r="AN47" s="34">
        <f>$V$28/'Fixed data'!$C$7</f>
        <v>1.5056693144895493E-2</v>
      </c>
      <c r="AO47" s="34">
        <f>$V$28/'Fixed data'!$C$7</f>
        <v>1.5056693144895493E-2</v>
      </c>
      <c r="AP47" s="34">
        <f>$V$28/'Fixed data'!$C$7</f>
        <v>1.5056693144895493E-2</v>
      </c>
      <c r="AQ47" s="34">
        <f>$V$28/'Fixed data'!$C$7</f>
        <v>1.5056693144895493E-2</v>
      </c>
      <c r="AR47" s="34">
        <f>$V$28/'Fixed data'!$C$7</f>
        <v>1.5056693144895493E-2</v>
      </c>
      <c r="AS47" s="34">
        <f>$V$28/'Fixed data'!$C$7</f>
        <v>1.5056693144895493E-2</v>
      </c>
      <c r="AT47" s="34">
        <f>$V$28/'Fixed data'!$C$7</f>
        <v>1.5056693144895493E-2</v>
      </c>
      <c r="AU47" s="34">
        <f>$V$28/'Fixed data'!$C$7</f>
        <v>1.5056693144895493E-2</v>
      </c>
      <c r="AV47" s="34">
        <f>$V$28/'Fixed data'!$C$7</f>
        <v>1.5056693144895493E-2</v>
      </c>
      <c r="AW47" s="34">
        <f>$V$28/'Fixed data'!$C$7</f>
        <v>1.5056693144895493E-2</v>
      </c>
      <c r="AX47" s="34">
        <f>$V$28/'Fixed data'!$C$7</f>
        <v>1.5056693144895493E-2</v>
      </c>
      <c r="AY47" s="34">
        <f>$V$28/'Fixed data'!$C$7</f>
        <v>1.5056693144895493E-2</v>
      </c>
      <c r="AZ47" s="34">
        <f>$V$28/'Fixed data'!$C$7</f>
        <v>1.5056693144895493E-2</v>
      </c>
      <c r="BA47" s="34">
        <f>$V$28/'Fixed data'!$C$7</f>
        <v>1.5056693144895493E-2</v>
      </c>
      <c r="BB47" s="34">
        <f>$V$28/'Fixed data'!$C$7</f>
        <v>1.5056693144895493E-2</v>
      </c>
      <c r="BC47" s="34">
        <f>$V$28/'Fixed data'!$C$7</f>
        <v>1.5056693144895493E-2</v>
      </c>
      <c r="BD47" s="34">
        <f>$V$28/'Fixed data'!$C$7</f>
        <v>1.5056693144895493E-2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1.5947259084409898E-2</v>
      </c>
      <c r="Y48" s="34">
        <f>$W$28/'Fixed data'!$C$7</f>
        <v>1.5947259084409898E-2</v>
      </c>
      <c r="Z48" s="34">
        <f>$W$28/'Fixed data'!$C$7</f>
        <v>1.5947259084409898E-2</v>
      </c>
      <c r="AA48" s="34">
        <f>$W$28/'Fixed data'!$C$7</f>
        <v>1.5947259084409898E-2</v>
      </c>
      <c r="AB48" s="34">
        <f>$W$28/'Fixed data'!$C$7</f>
        <v>1.5947259084409898E-2</v>
      </c>
      <c r="AC48" s="34">
        <f>$W$28/'Fixed data'!$C$7</f>
        <v>1.5947259084409898E-2</v>
      </c>
      <c r="AD48" s="34">
        <f>$W$28/'Fixed data'!$C$7</f>
        <v>1.5947259084409898E-2</v>
      </c>
      <c r="AE48" s="34">
        <f>$W$28/'Fixed data'!$C$7</f>
        <v>1.5947259084409898E-2</v>
      </c>
      <c r="AF48" s="34">
        <f>$W$28/'Fixed data'!$C$7</f>
        <v>1.5947259084409898E-2</v>
      </c>
      <c r="AG48" s="34">
        <f>$W$28/'Fixed data'!$C$7</f>
        <v>1.5947259084409898E-2</v>
      </c>
      <c r="AH48" s="34">
        <f>$W$28/'Fixed data'!$C$7</f>
        <v>1.5947259084409898E-2</v>
      </c>
      <c r="AI48" s="34">
        <f>$W$28/'Fixed data'!$C$7</f>
        <v>1.5947259084409898E-2</v>
      </c>
      <c r="AJ48" s="34">
        <f>$W$28/'Fixed data'!$C$7</f>
        <v>1.5947259084409898E-2</v>
      </c>
      <c r="AK48" s="34">
        <f>$W$28/'Fixed data'!$C$7</f>
        <v>1.5947259084409898E-2</v>
      </c>
      <c r="AL48" s="34">
        <f>$W$28/'Fixed data'!$C$7</f>
        <v>1.5947259084409898E-2</v>
      </c>
      <c r="AM48" s="34">
        <f>$W$28/'Fixed data'!$C$7</f>
        <v>1.5947259084409898E-2</v>
      </c>
      <c r="AN48" s="34">
        <f>$W$28/'Fixed data'!$C$7</f>
        <v>1.5947259084409898E-2</v>
      </c>
      <c r="AO48" s="34">
        <f>$W$28/'Fixed data'!$C$7</f>
        <v>1.5947259084409898E-2</v>
      </c>
      <c r="AP48" s="34">
        <f>$W$28/'Fixed data'!$C$7</f>
        <v>1.5947259084409898E-2</v>
      </c>
      <c r="AQ48" s="34">
        <f>$W$28/'Fixed data'!$C$7</f>
        <v>1.5947259084409898E-2</v>
      </c>
      <c r="AR48" s="34">
        <f>$W$28/'Fixed data'!$C$7</f>
        <v>1.5947259084409898E-2</v>
      </c>
      <c r="AS48" s="34">
        <f>$W$28/'Fixed data'!$C$7</f>
        <v>1.5947259084409898E-2</v>
      </c>
      <c r="AT48" s="34">
        <f>$W$28/'Fixed data'!$C$7</f>
        <v>1.5947259084409898E-2</v>
      </c>
      <c r="AU48" s="34">
        <f>$W$28/'Fixed data'!$C$7</f>
        <v>1.5947259084409898E-2</v>
      </c>
      <c r="AV48" s="34">
        <f>$W$28/'Fixed data'!$C$7</f>
        <v>1.5947259084409898E-2</v>
      </c>
      <c r="AW48" s="34">
        <f>$W$28/'Fixed data'!$C$7</f>
        <v>1.5947259084409898E-2</v>
      </c>
      <c r="AX48" s="34">
        <f>$W$28/'Fixed data'!$C$7</f>
        <v>1.5947259084409898E-2</v>
      </c>
      <c r="AY48" s="34">
        <f>$W$28/'Fixed data'!$C$7</f>
        <v>1.5947259084409898E-2</v>
      </c>
      <c r="AZ48" s="34">
        <f>$W$28/'Fixed data'!$C$7</f>
        <v>1.5947259084409898E-2</v>
      </c>
      <c r="BA48" s="34">
        <f>$W$28/'Fixed data'!$C$7</f>
        <v>1.5947259084409898E-2</v>
      </c>
      <c r="BB48" s="34">
        <f>$W$28/'Fixed data'!$C$7</f>
        <v>1.5947259084409898E-2</v>
      </c>
      <c r="BC48" s="34">
        <f>$W$28/'Fixed data'!$C$7</f>
        <v>1.5947259084409898E-2</v>
      </c>
      <c r="BD48" s="34">
        <f>$W$28/'Fixed data'!$C$7</f>
        <v>1.5947259084409898E-2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1.6837825023924304E-2</v>
      </c>
      <c r="Z49" s="34">
        <f>$X$28/'Fixed data'!$C$7</f>
        <v>1.6837825023924304E-2</v>
      </c>
      <c r="AA49" s="34">
        <f>$X$28/'Fixed data'!$C$7</f>
        <v>1.6837825023924304E-2</v>
      </c>
      <c r="AB49" s="34">
        <f>$X$28/'Fixed data'!$C$7</f>
        <v>1.6837825023924304E-2</v>
      </c>
      <c r="AC49" s="34">
        <f>$X$28/'Fixed data'!$C$7</f>
        <v>1.6837825023924304E-2</v>
      </c>
      <c r="AD49" s="34">
        <f>$X$28/'Fixed data'!$C$7</f>
        <v>1.6837825023924304E-2</v>
      </c>
      <c r="AE49" s="34">
        <f>$X$28/'Fixed data'!$C$7</f>
        <v>1.6837825023924304E-2</v>
      </c>
      <c r="AF49" s="34">
        <f>$X$28/'Fixed data'!$C$7</f>
        <v>1.6837825023924304E-2</v>
      </c>
      <c r="AG49" s="34">
        <f>$X$28/'Fixed data'!$C$7</f>
        <v>1.6837825023924304E-2</v>
      </c>
      <c r="AH49" s="34">
        <f>$X$28/'Fixed data'!$C$7</f>
        <v>1.6837825023924304E-2</v>
      </c>
      <c r="AI49" s="34">
        <f>$X$28/'Fixed data'!$C$7</f>
        <v>1.6837825023924304E-2</v>
      </c>
      <c r="AJ49" s="34">
        <f>$X$28/'Fixed data'!$C$7</f>
        <v>1.6837825023924304E-2</v>
      </c>
      <c r="AK49" s="34">
        <f>$X$28/'Fixed data'!$C$7</f>
        <v>1.6837825023924304E-2</v>
      </c>
      <c r="AL49" s="34">
        <f>$X$28/'Fixed data'!$C$7</f>
        <v>1.6837825023924304E-2</v>
      </c>
      <c r="AM49" s="34">
        <f>$X$28/'Fixed data'!$C$7</f>
        <v>1.6837825023924304E-2</v>
      </c>
      <c r="AN49" s="34">
        <f>$X$28/'Fixed data'!$C$7</f>
        <v>1.6837825023924304E-2</v>
      </c>
      <c r="AO49" s="34">
        <f>$X$28/'Fixed data'!$C$7</f>
        <v>1.6837825023924304E-2</v>
      </c>
      <c r="AP49" s="34">
        <f>$X$28/'Fixed data'!$C$7</f>
        <v>1.6837825023924304E-2</v>
      </c>
      <c r="AQ49" s="34">
        <f>$X$28/'Fixed data'!$C$7</f>
        <v>1.6837825023924304E-2</v>
      </c>
      <c r="AR49" s="34">
        <f>$X$28/'Fixed data'!$C$7</f>
        <v>1.6837825023924304E-2</v>
      </c>
      <c r="AS49" s="34">
        <f>$X$28/'Fixed data'!$C$7</f>
        <v>1.6837825023924304E-2</v>
      </c>
      <c r="AT49" s="34">
        <f>$X$28/'Fixed data'!$C$7</f>
        <v>1.6837825023924304E-2</v>
      </c>
      <c r="AU49" s="34">
        <f>$X$28/'Fixed data'!$C$7</f>
        <v>1.6837825023924304E-2</v>
      </c>
      <c r="AV49" s="34">
        <f>$X$28/'Fixed data'!$C$7</f>
        <v>1.6837825023924304E-2</v>
      </c>
      <c r="AW49" s="34">
        <f>$X$28/'Fixed data'!$C$7</f>
        <v>1.6837825023924304E-2</v>
      </c>
      <c r="AX49" s="34">
        <f>$X$28/'Fixed data'!$C$7</f>
        <v>1.6837825023924304E-2</v>
      </c>
      <c r="AY49" s="34">
        <f>$X$28/'Fixed data'!$C$7</f>
        <v>1.6837825023924304E-2</v>
      </c>
      <c r="AZ49" s="34">
        <f>$X$28/'Fixed data'!$C$7</f>
        <v>1.6837825023924304E-2</v>
      </c>
      <c r="BA49" s="34">
        <f>$X$28/'Fixed data'!$C$7</f>
        <v>1.6837825023924304E-2</v>
      </c>
      <c r="BB49" s="34">
        <f>$X$28/'Fixed data'!$C$7</f>
        <v>1.6837825023924304E-2</v>
      </c>
      <c r="BC49" s="34">
        <f>$X$28/'Fixed data'!$C$7</f>
        <v>1.6837825023924304E-2</v>
      </c>
      <c r="BD49" s="34">
        <f>$X$28/'Fixed data'!$C$7</f>
        <v>1.6837825023924304E-2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1.7728390963438707E-2</v>
      </c>
      <c r="AA50" s="34">
        <f>$Y$28/'Fixed data'!$C$7</f>
        <v>1.7728390963438707E-2</v>
      </c>
      <c r="AB50" s="34">
        <f>$Y$28/'Fixed data'!$C$7</f>
        <v>1.7728390963438707E-2</v>
      </c>
      <c r="AC50" s="34">
        <f>$Y$28/'Fixed data'!$C$7</f>
        <v>1.7728390963438707E-2</v>
      </c>
      <c r="AD50" s="34">
        <f>$Y$28/'Fixed data'!$C$7</f>
        <v>1.7728390963438707E-2</v>
      </c>
      <c r="AE50" s="34">
        <f>$Y$28/'Fixed data'!$C$7</f>
        <v>1.7728390963438707E-2</v>
      </c>
      <c r="AF50" s="34">
        <f>$Y$28/'Fixed data'!$C$7</f>
        <v>1.7728390963438707E-2</v>
      </c>
      <c r="AG50" s="34">
        <f>$Y$28/'Fixed data'!$C$7</f>
        <v>1.7728390963438707E-2</v>
      </c>
      <c r="AH50" s="34">
        <f>$Y$28/'Fixed data'!$C$7</f>
        <v>1.7728390963438707E-2</v>
      </c>
      <c r="AI50" s="34">
        <f>$Y$28/'Fixed data'!$C$7</f>
        <v>1.7728390963438707E-2</v>
      </c>
      <c r="AJ50" s="34">
        <f>$Y$28/'Fixed data'!$C$7</f>
        <v>1.7728390963438707E-2</v>
      </c>
      <c r="AK50" s="34">
        <f>$Y$28/'Fixed data'!$C$7</f>
        <v>1.7728390963438707E-2</v>
      </c>
      <c r="AL50" s="34">
        <f>$Y$28/'Fixed data'!$C$7</f>
        <v>1.7728390963438707E-2</v>
      </c>
      <c r="AM50" s="34">
        <f>$Y$28/'Fixed data'!$C$7</f>
        <v>1.7728390963438707E-2</v>
      </c>
      <c r="AN50" s="34">
        <f>$Y$28/'Fixed data'!$C$7</f>
        <v>1.7728390963438707E-2</v>
      </c>
      <c r="AO50" s="34">
        <f>$Y$28/'Fixed data'!$C$7</f>
        <v>1.7728390963438707E-2</v>
      </c>
      <c r="AP50" s="34">
        <f>$Y$28/'Fixed data'!$C$7</f>
        <v>1.7728390963438707E-2</v>
      </c>
      <c r="AQ50" s="34">
        <f>$Y$28/'Fixed data'!$C$7</f>
        <v>1.7728390963438707E-2</v>
      </c>
      <c r="AR50" s="34">
        <f>$Y$28/'Fixed data'!$C$7</f>
        <v>1.7728390963438707E-2</v>
      </c>
      <c r="AS50" s="34">
        <f>$Y$28/'Fixed data'!$C$7</f>
        <v>1.7728390963438707E-2</v>
      </c>
      <c r="AT50" s="34">
        <f>$Y$28/'Fixed data'!$C$7</f>
        <v>1.7728390963438707E-2</v>
      </c>
      <c r="AU50" s="34">
        <f>$Y$28/'Fixed data'!$C$7</f>
        <v>1.7728390963438707E-2</v>
      </c>
      <c r="AV50" s="34">
        <f>$Y$28/'Fixed data'!$C$7</f>
        <v>1.7728390963438707E-2</v>
      </c>
      <c r="AW50" s="34">
        <f>$Y$28/'Fixed data'!$C$7</f>
        <v>1.7728390963438707E-2</v>
      </c>
      <c r="AX50" s="34">
        <f>$Y$28/'Fixed data'!$C$7</f>
        <v>1.7728390963438707E-2</v>
      </c>
      <c r="AY50" s="34">
        <f>$Y$28/'Fixed data'!$C$7</f>
        <v>1.7728390963438707E-2</v>
      </c>
      <c r="AZ50" s="34">
        <f>$Y$28/'Fixed data'!$C$7</f>
        <v>1.7728390963438707E-2</v>
      </c>
      <c r="BA50" s="34">
        <f>$Y$28/'Fixed data'!$C$7</f>
        <v>1.7728390963438707E-2</v>
      </c>
      <c r="BB50" s="34">
        <f>$Y$28/'Fixed data'!$C$7</f>
        <v>1.7728390963438707E-2</v>
      </c>
      <c r="BC50" s="34">
        <f>$Y$28/'Fixed data'!$C$7</f>
        <v>1.7728390963438707E-2</v>
      </c>
      <c r="BD50" s="34">
        <f>$Y$28/'Fixed data'!$C$7</f>
        <v>1.7728390963438707E-2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1.8618956902953118E-2</v>
      </c>
      <c r="AB51" s="34">
        <f>$Z$28/'Fixed data'!$C$7</f>
        <v>1.8618956902953118E-2</v>
      </c>
      <c r="AC51" s="34">
        <f>$Z$28/'Fixed data'!$C$7</f>
        <v>1.8618956902953118E-2</v>
      </c>
      <c r="AD51" s="34">
        <f>$Z$28/'Fixed data'!$C$7</f>
        <v>1.8618956902953118E-2</v>
      </c>
      <c r="AE51" s="34">
        <f>$Z$28/'Fixed data'!$C$7</f>
        <v>1.8618956902953118E-2</v>
      </c>
      <c r="AF51" s="34">
        <f>$Z$28/'Fixed data'!$C$7</f>
        <v>1.8618956902953118E-2</v>
      </c>
      <c r="AG51" s="34">
        <f>$Z$28/'Fixed data'!$C$7</f>
        <v>1.8618956902953118E-2</v>
      </c>
      <c r="AH51" s="34">
        <f>$Z$28/'Fixed data'!$C$7</f>
        <v>1.8618956902953118E-2</v>
      </c>
      <c r="AI51" s="34">
        <f>$Z$28/'Fixed data'!$C$7</f>
        <v>1.8618956902953118E-2</v>
      </c>
      <c r="AJ51" s="34">
        <f>$Z$28/'Fixed data'!$C$7</f>
        <v>1.8618956902953118E-2</v>
      </c>
      <c r="AK51" s="34">
        <f>$Z$28/'Fixed data'!$C$7</f>
        <v>1.8618956902953118E-2</v>
      </c>
      <c r="AL51" s="34">
        <f>$Z$28/'Fixed data'!$C$7</f>
        <v>1.8618956902953118E-2</v>
      </c>
      <c r="AM51" s="34">
        <f>$Z$28/'Fixed data'!$C$7</f>
        <v>1.8618956902953118E-2</v>
      </c>
      <c r="AN51" s="34">
        <f>$Z$28/'Fixed data'!$C$7</f>
        <v>1.8618956902953118E-2</v>
      </c>
      <c r="AO51" s="34">
        <f>$Z$28/'Fixed data'!$C$7</f>
        <v>1.8618956902953118E-2</v>
      </c>
      <c r="AP51" s="34">
        <f>$Z$28/'Fixed data'!$C$7</f>
        <v>1.8618956902953118E-2</v>
      </c>
      <c r="AQ51" s="34">
        <f>$Z$28/'Fixed data'!$C$7</f>
        <v>1.8618956902953118E-2</v>
      </c>
      <c r="AR51" s="34">
        <f>$Z$28/'Fixed data'!$C$7</f>
        <v>1.8618956902953118E-2</v>
      </c>
      <c r="AS51" s="34">
        <f>$Z$28/'Fixed data'!$C$7</f>
        <v>1.8618956902953118E-2</v>
      </c>
      <c r="AT51" s="34">
        <f>$Z$28/'Fixed data'!$C$7</f>
        <v>1.8618956902953118E-2</v>
      </c>
      <c r="AU51" s="34">
        <f>$Z$28/'Fixed data'!$C$7</f>
        <v>1.8618956902953118E-2</v>
      </c>
      <c r="AV51" s="34">
        <f>$Z$28/'Fixed data'!$C$7</f>
        <v>1.8618956902953118E-2</v>
      </c>
      <c r="AW51" s="34">
        <f>$Z$28/'Fixed data'!$C$7</f>
        <v>1.8618956902953118E-2</v>
      </c>
      <c r="AX51" s="34">
        <f>$Z$28/'Fixed data'!$C$7</f>
        <v>1.8618956902953118E-2</v>
      </c>
      <c r="AY51" s="34">
        <f>$Z$28/'Fixed data'!$C$7</f>
        <v>1.8618956902953118E-2</v>
      </c>
      <c r="AZ51" s="34">
        <f>$Z$28/'Fixed data'!$C$7</f>
        <v>1.8618956902953118E-2</v>
      </c>
      <c r="BA51" s="34">
        <f>$Z$28/'Fixed data'!$C$7</f>
        <v>1.8618956902953118E-2</v>
      </c>
      <c r="BB51" s="34">
        <f>$Z$28/'Fixed data'!$C$7</f>
        <v>1.8618956902953118E-2</v>
      </c>
      <c r="BC51" s="34">
        <f>$Z$28/'Fixed data'!$C$7</f>
        <v>1.8618956902953118E-2</v>
      </c>
      <c r="BD51" s="34">
        <f>$Z$28/'Fixed data'!$C$7</f>
        <v>1.8618956902953118E-2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1.9509522842467517E-2</v>
      </c>
      <c r="AC52" s="34">
        <f>$AA$28/'Fixed data'!$C$7</f>
        <v>1.9509522842467517E-2</v>
      </c>
      <c r="AD52" s="34">
        <f>$AA$28/'Fixed data'!$C$7</f>
        <v>1.9509522842467517E-2</v>
      </c>
      <c r="AE52" s="34">
        <f>$AA$28/'Fixed data'!$C$7</f>
        <v>1.9509522842467517E-2</v>
      </c>
      <c r="AF52" s="34">
        <f>$AA$28/'Fixed data'!$C$7</f>
        <v>1.9509522842467517E-2</v>
      </c>
      <c r="AG52" s="34">
        <f>$AA$28/'Fixed data'!$C$7</f>
        <v>1.9509522842467517E-2</v>
      </c>
      <c r="AH52" s="34">
        <f>$AA$28/'Fixed data'!$C$7</f>
        <v>1.9509522842467517E-2</v>
      </c>
      <c r="AI52" s="34">
        <f>$AA$28/'Fixed data'!$C$7</f>
        <v>1.9509522842467517E-2</v>
      </c>
      <c r="AJ52" s="34">
        <f>$AA$28/'Fixed data'!$C$7</f>
        <v>1.9509522842467517E-2</v>
      </c>
      <c r="AK52" s="34">
        <f>$AA$28/'Fixed data'!$C$7</f>
        <v>1.9509522842467517E-2</v>
      </c>
      <c r="AL52" s="34">
        <f>$AA$28/'Fixed data'!$C$7</f>
        <v>1.9509522842467517E-2</v>
      </c>
      <c r="AM52" s="34">
        <f>$AA$28/'Fixed data'!$C$7</f>
        <v>1.9509522842467517E-2</v>
      </c>
      <c r="AN52" s="34">
        <f>$AA$28/'Fixed data'!$C$7</f>
        <v>1.9509522842467517E-2</v>
      </c>
      <c r="AO52" s="34">
        <f>$AA$28/'Fixed data'!$C$7</f>
        <v>1.9509522842467517E-2</v>
      </c>
      <c r="AP52" s="34">
        <f>$AA$28/'Fixed data'!$C$7</f>
        <v>1.9509522842467517E-2</v>
      </c>
      <c r="AQ52" s="34">
        <f>$AA$28/'Fixed data'!$C$7</f>
        <v>1.9509522842467517E-2</v>
      </c>
      <c r="AR52" s="34">
        <f>$AA$28/'Fixed data'!$C$7</f>
        <v>1.9509522842467517E-2</v>
      </c>
      <c r="AS52" s="34">
        <f>$AA$28/'Fixed data'!$C$7</f>
        <v>1.9509522842467517E-2</v>
      </c>
      <c r="AT52" s="34">
        <f>$AA$28/'Fixed data'!$C$7</f>
        <v>1.9509522842467517E-2</v>
      </c>
      <c r="AU52" s="34">
        <f>$AA$28/'Fixed data'!$C$7</f>
        <v>1.9509522842467517E-2</v>
      </c>
      <c r="AV52" s="34">
        <f>$AA$28/'Fixed data'!$C$7</f>
        <v>1.9509522842467517E-2</v>
      </c>
      <c r="AW52" s="34">
        <f>$AA$28/'Fixed data'!$C$7</f>
        <v>1.9509522842467517E-2</v>
      </c>
      <c r="AX52" s="34">
        <f>$AA$28/'Fixed data'!$C$7</f>
        <v>1.9509522842467517E-2</v>
      </c>
      <c r="AY52" s="34">
        <f>$AA$28/'Fixed data'!$C$7</f>
        <v>1.9509522842467517E-2</v>
      </c>
      <c r="AZ52" s="34">
        <f>$AA$28/'Fixed data'!$C$7</f>
        <v>1.9509522842467517E-2</v>
      </c>
      <c r="BA52" s="34">
        <f>$AA$28/'Fixed data'!$C$7</f>
        <v>1.9509522842467517E-2</v>
      </c>
      <c r="BB52" s="34">
        <f>$AA$28/'Fixed data'!$C$7</f>
        <v>1.9509522842467517E-2</v>
      </c>
      <c r="BC52" s="34">
        <f>$AA$28/'Fixed data'!$C$7</f>
        <v>1.9509522842467517E-2</v>
      </c>
      <c r="BD52" s="34">
        <f>$AA$28/'Fixed data'!$C$7</f>
        <v>1.9509522842467517E-2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2.0400088781981924E-2</v>
      </c>
      <c r="AD53" s="34">
        <f>$AB$28/'Fixed data'!$C$7</f>
        <v>2.0400088781981924E-2</v>
      </c>
      <c r="AE53" s="34">
        <f>$AB$28/'Fixed data'!$C$7</f>
        <v>2.0400088781981924E-2</v>
      </c>
      <c r="AF53" s="34">
        <f>$AB$28/'Fixed data'!$C$7</f>
        <v>2.0400088781981924E-2</v>
      </c>
      <c r="AG53" s="34">
        <f>$AB$28/'Fixed data'!$C$7</f>
        <v>2.0400088781981924E-2</v>
      </c>
      <c r="AH53" s="34">
        <f>$AB$28/'Fixed data'!$C$7</f>
        <v>2.0400088781981924E-2</v>
      </c>
      <c r="AI53" s="34">
        <f>$AB$28/'Fixed data'!$C$7</f>
        <v>2.0400088781981924E-2</v>
      </c>
      <c r="AJ53" s="34">
        <f>$AB$28/'Fixed data'!$C$7</f>
        <v>2.0400088781981924E-2</v>
      </c>
      <c r="AK53" s="34">
        <f>$AB$28/'Fixed data'!$C$7</f>
        <v>2.0400088781981924E-2</v>
      </c>
      <c r="AL53" s="34">
        <f>$AB$28/'Fixed data'!$C$7</f>
        <v>2.0400088781981924E-2</v>
      </c>
      <c r="AM53" s="34">
        <f>$AB$28/'Fixed data'!$C$7</f>
        <v>2.0400088781981924E-2</v>
      </c>
      <c r="AN53" s="34">
        <f>$AB$28/'Fixed data'!$C$7</f>
        <v>2.0400088781981924E-2</v>
      </c>
      <c r="AO53" s="34">
        <f>$AB$28/'Fixed data'!$C$7</f>
        <v>2.0400088781981924E-2</v>
      </c>
      <c r="AP53" s="34">
        <f>$AB$28/'Fixed data'!$C$7</f>
        <v>2.0400088781981924E-2</v>
      </c>
      <c r="AQ53" s="34">
        <f>$AB$28/'Fixed data'!$C$7</f>
        <v>2.0400088781981924E-2</v>
      </c>
      <c r="AR53" s="34">
        <f>$AB$28/'Fixed data'!$C$7</f>
        <v>2.0400088781981924E-2</v>
      </c>
      <c r="AS53" s="34">
        <f>$AB$28/'Fixed data'!$C$7</f>
        <v>2.0400088781981924E-2</v>
      </c>
      <c r="AT53" s="34">
        <f>$AB$28/'Fixed data'!$C$7</f>
        <v>2.0400088781981924E-2</v>
      </c>
      <c r="AU53" s="34">
        <f>$AB$28/'Fixed data'!$C$7</f>
        <v>2.0400088781981924E-2</v>
      </c>
      <c r="AV53" s="34">
        <f>$AB$28/'Fixed data'!$C$7</f>
        <v>2.0400088781981924E-2</v>
      </c>
      <c r="AW53" s="34">
        <f>$AB$28/'Fixed data'!$C$7</f>
        <v>2.0400088781981924E-2</v>
      </c>
      <c r="AX53" s="34">
        <f>$AB$28/'Fixed data'!$C$7</f>
        <v>2.0400088781981924E-2</v>
      </c>
      <c r="AY53" s="34">
        <f>$AB$28/'Fixed data'!$C$7</f>
        <v>2.0400088781981924E-2</v>
      </c>
      <c r="AZ53" s="34">
        <f>$AB$28/'Fixed data'!$C$7</f>
        <v>2.0400088781981924E-2</v>
      </c>
      <c r="BA53" s="34">
        <f>$AB$28/'Fixed data'!$C$7</f>
        <v>2.0400088781981924E-2</v>
      </c>
      <c r="BB53" s="34">
        <f>$AB$28/'Fixed data'!$C$7</f>
        <v>2.0400088781981924E-2</v>
      </c>
      <c r="BC53" s="34">
        <f>$AB$28/'Fixed data'!$C$7</f>
        <v>2.0400088781981924E-2</v>
      </c>
      <c r="BD53" s="34">
        <f>$AB$28/'Fixed data'!$C$7</f>
        <v>2.0400088781981924E-2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2.1290654721496331E-2</v>
      </c>
      <c r="AE54" s="34">
        <f>$AC$28/'Fixed data'!$C$7</f>
        <v>2.1290654721496331E-2</v>
      </c>
      <c r="AF54" s="34">
        <f>$AC$28/'Fixed data'!$C$7</f>
        <v>2.1290654721496331E-2</v>
      </c>
      <c r="AG54" s="34">
        <f>$AC$28/'Fixed data'!$C$7</f>
        <v>2.1290654721496331E-2</v>
      </c>
      <c r="AH54" s="34">
        <f>$AC$28/'Fixed data'!$C$7</f>
        <v>2.1290654721496331E-2</v>
      </c>
      <c r="AI54" s="34">
        <f>$AC$28/'Fixed data'!$C$7</f>
        <v>2.1290654721496331E-2</v>
      </c>
      <c r="AJ54" s="34">
        <f>$AC$28/'Fixed data'!$C$7</f>
        <v>2.1290654721496331E-2</v>
      </c>
      <c r="AK54" s="34">
        <f>$AC$28/'Fixed data'!$C$7</f>
        <v>2.1290654721496331E-2</v>
      </c>
      <c r="AL54" s="34">
        <f>$AC$28/'Fixed data'!$C$7</f>
        <v>2.1290654721496331E-2</v>
      </c>
      <c r="AM54" s="34">
        <f>$AC$28/'Fixed data'!$C$7</f>
        <v>2.1290654721496331E-2</v>
      </c>
      <c r="AN54" s="34">
        <f>$AC$28/'Fixed data'!$C$7</f>
        <v>2.1290654721496331E-2</v>
      </c>
      <c r="AO54" s="34">
        <f>$AC$28/'Fixed data'!$C$7</f>
        <v>2.1290654721496331E-2</v>
      </c>
      <c r="AP54" s="34">
        <f>$AC$28/'Fixed data'!$C$7</f>
        <v>2.1290654721496331E-2</v>
      </c>
      <c r="AQ54" s="34">
        <f>$AC$28/'Fixed data'!$C$7</f>
        <v>2.1290654721496331E-2</v>
      </c>
      <c r="AR54" s="34">
        <f>$AC$28/'Fixed data'!$C$7</f>
        <v>2.1290654721496331E-2</v>
      </c>
      <c r="AS54" s="34">
        <f>$AC$28/'Fixed data'!$C$7</f>
        <v>2.1290654721496331E-2</v>
      </c>
      <c r="AT54" s="34">
        <f>$AC$28/'Fixed data'!$C$7</f>
        <v>2.1290654721496331E-2</v>
      </c>
      <c r="AU54" s="34">
        <f>$AC$28/'Fixed data'!$C$7</f>
        <v>2.1290654721496331E-2</v>
      </c>
      <c r="AV54" s="34">
        <f>$AC$28/'Fixed data'!$C$7</f>
        <v>2.1290654721496331E-2</v>
      </c>
      <c r="AW54" s="34">
        <f>$AC$28/'Fixed data'!$C$7</f>
        <v>2.1290654721496331E-2</v>
      </c>
      <c r="AX54" s="34">
        <f>$AC$28/'Fixed data'!$C$7</f>
        <v>2.1290654721496331E-2</v>
      </c>
      <c r="AY54" s="34">
        <f>$AC$28/'Fixed data'!$C$7</f>
        <v>2.1290654721496331E-2</v>
      </c>
      <c r="AZ54" s="34">
        <f>$AC$28/'Fixed data'!$C$7</f>
        <v>2.1290654721496331E-2</v>
      </c>
      <c r="BA54" s="34">
        <f>$AC$28/'Fixed data'!$C$7</f>
        <v>2.1290654721496331E-2</v>
      </c>
      <c r="BB54" s="34">
        <f>$AC$28/'Fixed data'!$C$7</f>
        <v>2.1290654721496331E-2</v>
      </c>
      <c r="BC54" s="34">
        <f>$AC$28/'Fixed data'!$C$7</f>
        <v>2.1290654721496331E-2</v>
      </c>
      <c r="BD54" s="34">
        <f>$AC$28/'Fixed data'!$C$7</f>
        <v>2.1290654721496331E-2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2.2181220661010734E-2</v>
      </c>
      <c r="AF55" s="34">
        <f>$AD$28/'Fixed data'!$C$7</f>
        <v>2.2181220661010734E-2</v>
      </c>
      <c r="AG55" s="34">
        <f>$AD$28/'Fixed data'!$C$7</f>
        <v>2.2181220661010734E-2</v>
      </c>
      <c r="AH55" s="34">
        <f>$AD$28/'Fixed data'!$C$7</f>
        <v>2.2181220661010734E-2</v>
      </c>
      <c r="AI55" s="34">
        <f>$AD$28/'Fixed data'!$C$7</f>
        <v>2.2181220661010734E-2</v>
      </c>
      <c r="AJ55" s="34">
        <f>$AD$28/'Fixed data'!$C$7</f>
        <v>2.2181220661010734E-2</v>
      </c>
      <c r="AK55" s="34">
        <f>$AD$28/'Fixed data'!$C$7</f>
        <v>2.2181220661010734E-2</v>
      </c>
      <c r="AL55" s="34">
        <f>$AD$28/'Fixed data'!$C$7</f>
        <v>2.2181220661010734E-2</v>
      </c>
      <c r="AM55" s="34">
        <f>$AD$28/'Fixed data'!$C$7</f>
        <v>2.2181220661010734E-2</v>
      </c>
      <c r="AN55" s="34">
        <f>$AD$28/'Fixed data'!$C$7</f>
        <v>2.2181220661010734E-2</v>
      </c>
      <c r="AO55" s="34">
        <f>$AD$28/'Fixed data'!$C$7</f>
        <v>2.2181220661010734E-2</v>
      </c>
      <c r="AP55" s="34">
        <f>$AD$28/'Fixed data'!$C$7</f>
        <v>2.2181220661010734E-2</v>
      </c>
      <c r="AQ55" s="34">
        <f>$AD$28/'Fixed data'!$C$7</f>
        <v>2.2181220661010734E-2</v>
      </c>
      <c r="AR55" s="34">
        <f>$AD$28/'Fixed data'!$C$7</f>
        <v>2.2181220661010734E-2</v>
      </c>
      <c r="AS55" s="34">
        <f>$AD$28/'Fixed data'!$C$7</f>
        <v>2.2181220661010734E-2</v>
      </c>
      <c r="AT55" s="34">
        <f>$AD$28/'Fixed data'!$C$7</f>
        <v>2.2181220661010734E-2</v>
      </c>
      <c r="AU55" s="34">
        <f>$AD$28/'Fixed data'!$C$7</f>
        <v>2.2181220661010734E-2</v>
      </c>
      <c r="AV55" s="34">
        <f>$AD$28/'Fixed data'!$C$7</f>
        <v>2.2181220661010734E-2</v>
      </c>
      <c r="AW55" s="34">
        <f>$AD$28/'Fixed data'!$C$7</f>
        <v>2.2181220661010734E-2</v>
      </c>
      <c r="AX55" s="34">
        <f>$AD$28/'Fixed data'!$C$7</f>
        <v>2.2181220661010734E-2</v>
      </c>
      <c r="AY55" s="34">
        <f>$AD$28/'Fixed data'!$C$7</f>
        <v>2.2181220661010734E-2</v>
      </c>
      <c r="AZ55" s="34">
        <f>$AD$28/'Fixed data'!$C$7</f>
        <v>2.2181220661010734E-2</v>
      </c>
      <c r="BA55" s="34">
        <f>$AD$28/'Fixed data'!$C$7</f>
        <v>2.2181220661010734E-2</v>
      </c>
      <c r="BB55" s="34">
        <f>$AD$28/'Fixed data'!$C$7</f>
        <v>2.2181220661010734E-2</v>
      </c>
      <c r="BC55" s="34">
        <f>$AD$28/'Fixed data'!$C$7</f>
        <v>2.2181220661010734E-2</v>
      </c>
      <c r="BD55" s="34">
        <f>$AD$28/'Fixed data'!$C$7</f>
        <v>2.2181220661010734E-2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2.307178660052514E-2</v>
      </c>
      <c r="AG56" s="34">
        <f>$AE$28/'Fixed data'!$C$7</f>
        <v>2.307178660052514E-2</v>
      </c>
      <c r="AH56" s="34">
        <f>$AE$28/'Fixed data'!$C$7</f>
        <v>2.307178660052514E-2</v>
      </c>
      <c r="AI56" s="34">
        <f>$AE$28/'Fixed data'!$C$7</f>
        <v>2.307178660052514E-2</v>
      </c>
      <c r="AJ56" s="34">
        <f>$AE$28/'Fixed data'!$C$7</f>
        <v>2.307178660052514E-2</v>
      </c>
      <c r="AK56" s="34">
        <f>$AE$28/'Fixed data'!$C$7</f>
        <v>2.307178660052514E-2</v>
      </c>
      <c r="AL56" s="34">
        <f>$AE$28/'Fixed data'!$C$7</f>
        <v>2.307178660052514E-2</v>
      </c>
      <c r="AM56" s="34">
        <f>$AE$28/'Fixed data'!$C$7</f>
        <v>2.307178660052514E-2</v>
      </c>
      <c r="AN56" s="34">
        <f>$AE$28/'Fixed data'!$C$7</f>
        <v>2.307178660052514E-2</v>
      </c>
      <c r="AO56" s="34">
        <f>$AE$28/'Fixed data'!$C$7</f>
        <v>2.307178660052514E-2</v>
      </c>
      <c r="AP56" s="34">
        <f>$AE$28/'Fixed data'!$C$7</f>
        <v>2.307178660052514E-2</v>
      </c>
      <c r="AQ56" s="34">
        <f>$AE$28/'Fixed data'!$C$7</f>
        <v>2.307178660052514E-2</v>
      </c>
      <c r="AR56" s="34">
        <f>$AE$28/'Fixed data'!$C$7</f>
        <v>2.307178660052514E-2</v>
      </c>
      <c r="AS56" s="34">
        <f>$AE$28/'Fixed data'!$C$7</f>
        <v>2.307178660052514E-2</v>
      </c>
      <c r="AT56" s="34">
        <f>$AE$28/'Fixed data'!$C$7</f>
        <v>2.307178660052514E-2</v>
      </c>
      <c r="AU56" s="34">
        <f>$AE$28/'Fixed data'!$C$7</f>
        <v>2.307178660052514E-2</v>
      </c>
      <c r="AV56" s="34">
        <f>$AE$28/'Fixed data'!$C$7</f>
        <v>2.307178660052514E-2</v>
      </c>
      <c r="AW56" s="34">
        <f>$AE$28/'Fixed data'!$C$7</f>
        <v>2.307178660052514E-2</v>
      </c>
      <c r="AX56" s="34">
        <f>$AE$28/'Fixed data'!$C$7</f>
        <v>2.307178660052514E-2</v>
      </c>
      <c r="AY56" s="34">
        <f>$AE$28/'Fixed data'!$C$7</f>
        <v>2.307178660052514E-2</v>
      </c>
      <c r="AZ56" s="34">
        <f>$AE$28/'Fixed data'!$C$7</f>
        <v>2.307178660052514E-2</v>
      </c>
      <c r="BA56" s="34">
        <f>$AE$28/'Fixed data'!$C$7</f>
        <v>2.307178660052514E-2</v>
      </c>
      <c r="BB56" s="34">
        <f>$AE$28/'Fixed data'!$C$7</f>
        <v>2.307178660052514E-2</v>
      </c>
      <c r="BC56" s="34">
        <f>$AE$28/'Fixed data'!$C$7</f>
        <v>2.307178660052514E-2</v>
      </c>
      <c r="BD56" s="34">
        <f>$AE$28/'Fixed data'!$C$7</f>
        <v>2.307178660052514E-2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2.3962352540039547E-2</v>
      </c>
      <c r="AH57" s="34">
        <f>$AF$28/'Fixed data'!$C$7</f>
        <v>2.3962352540039547E-2</v>
      </c>
      <c r="AI57" s="34">
        <f>$AF$28/'Fixed data'!$C$7</f>
        <v>2.3962352540039547E-2</v>
      </c>
      <c r="AJ57" s="34">
        <f>$AF$28/'Fixed data'!$C$7</f>
        <v>2.3962352540039547E-2</v>
      </c>
      <c r="AK57" s="34">
        <f>$AF$28/'Fixed data'!$C$7</f>
        <v>2.3962352540039547E-2</v>
      </c>
      <c r="AL57" s="34">
        <f>$AF$28/'Fixed data'!$C$7</f>
        <v>2.3962352540039547E-2</v>
      </c>
      <c r="AM57" s="34">
        <f>$AF$28/'Fixed data'!$C$7</f>
        <v>2.3962352540039547E-2</v>
      </c>
      <c r="AN57" s="34">
        <f>$AF$28/'Fixed data'!$C$7</f>
        <v>2.3962352540039547E-2</v>
      </c>
      <c r="AO57" s="34">
        <f>$AF$28/'Fixed data'!$C$7</f>
        <v>2.3962352540039547E-2</v>
      </c>
      <c r="AP57" s="34">
        <f>$AF$28/'Fixed data'!$C$7</f>
        <v>2.3962352540039547E-2</v>
      </c>
      <c r="AQ57" s="34">
        <f>$AF$28/'Fixed data'!$C$7</f>
        <v>2.3962352540039547E-2</v>
      </c>
      <c r="AR57" s="34">
        <f>$AF$28/'Fixed data'!$C$7</f>
        <v>2.3962352540039547E-2</v>
      </c>
      <c r="AS57" s="34">
        <f>$AF$28/'Fixed data'!$C$7</f>
        <v>2.3962352540039547E-2</v>
      </c>
      <c r="AT57" s="34">
        <f>$AF$28/'Fixed data'!$C$7</f>
        <v>2.3962352540039547E-2</v>
      </c>
      <c r="AU57" s="34">
        <f>$AF$28/'Fixed data'!$C$7</f>
        <v>2.3962352540039547E-2</v>
      </c>
      <c r="AV57" s="34">
        <f>$AF$28/'Fixed data'!$C$7</f>
        <v>2.3962352540039547E-2</v>
      </c>
      <c r="AW57" s="34">
        <f>$AF$28/'Fixed data'!$C$7</f>
        <v>2.3962352540039547E-2</v>
      </c>
      <c r="AX57" s="34">
        <f>$AF$28/'Fixed data'!$C$7</f>
        <v>2.3962352540039547E-2</v>
      </c>
      <c r="AY57" s="34">
        <f>$AF$28/'Fixed data'!$C$7</f>
        <v>2.3962352540039547E-2</v>
      </c>
      <c r="AZ57" s="34">
        <f>$AF$28/'Fixed data'!$C$7</f>
        <v>2.3962352540039547E-2</v>
      </c>
      <c r="BA57" s="34">
        <f>$AF$28/'Fixed data'!$C$7</f>
        <v>2.3962352540039547E-2</v>
      </c>
      <c r="BB57" s="34">
        <f>$AF$28/'Fixed data'!$C$7</f>
        <v>2.3962352540039547E-2</v>
      </c>
      <c r="BC57" s="34">
        <f>$AF$28/'Fixed data'!$C$7</f>
        <v>2.3962352540039547E-2</v>
      </c>
      <c r="BD57" s="34">
        <f>$AF$28/'Fixed data'!$C$7</f>
        <v>2.3962352540039547E-2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2.485291847955395E-2</v>
      </c>
      <c r="AI58" s="34">
        <f>$AG$28/'Fixed data'!$C$7</f>
        <v>2.485291847955395E-2</v>
      </c>
      <c r="AJ58" s="34">
        <f>$AG$28/'Fixed data'!$C$7</f>
        <v>2.485291847955395E-2</v>
      </c>
      <c r="AK58" s="34">
        <f>$AG$28/'Fixed data'!$C$7</f>
        <v>2.485291847955395E-2</v>
      </c>
      <c r="AL58" s="34">
        <f>$AG$28/'Fixed data'!$C$7</f>
        <v>2.485291847955395E-2</v>
      </c>
      <c r="AM58" s="34">
        <f>$AG$28/'Fixed data'!$C$7</f>
        <v>2.485291847955395E-2</v>
      </c>
      <c r="AN58" s="34">
        <f>$AG$28/'Fixed data'!$C$7</f>
        <v>2.485291847955395E-2</v>
      </c>
      <c r="AO58" s="34">
        <f>$AG$28/'Fixed data'!$C$7</f>
        <v>2.485291847955395E-2</v>
      </c>
      <c r="AP58" s="34">
        <f>$AG$28/'Fixed data'!$C$7</f>
        <v>2.485291847955395E-2</v>
      </c>
      <c r="AQ58" s="34">
        <f>$AG$28/'Fixed data'!$C$7</f>
        <v>2.485291847955395E-2</v>
      </c>
      <c r="AR58" s="34">
        <f>$AG$28/'Fixed data'!$C$7</f>
        <v>2.485291847955395E-2</v>
      </c>
      <c r="AS58" s="34">
        <f>$AG$28/'Fixed data'!$C$7</f>
        <v>2.485291847955395E-2</v>
      </c>
      <c r="AT58" s="34">
        <f>$AG$28/'Fixed data'!$C$7</f>
        <v>2.485291847955395E-2</v>
      </c>
      <c r="AU58" s="34">
        <f>$AG$28/'Fixed data'!$C$7</f>
        <v>2.485291847955395E-2</v>
      </c>
      <c r="AV58" s="34">
        <f>$AG$28/'Fixed data'!$C$7</f>
        <v>2.485291847955395E-2</v>
      </c>
      <c r="AW58" s="34">
        <f>$AG$28/'Fixed data'!$C$7</f>
        <v>2.485291847955395E-2</v>
      </c>
      <c r="AX58" s="34">
        <f>$AG$28/'Fixed data'!$C$7</f>
        <v>2.485291847955395E-2</v>
      </c>
      <c r="AY58" s="34">
        <f>$AG$28/'Fixed data'!$C$7</f>
        <v>2.485291847955395E-2</v>
      </c>
      <c r="AZ58" s="34">
        <f>$AG$28/'Fixed data'!$C$7</f>
        <v>2.485291847955395E-2</v>
      </c>
      <c r="BA58" s="34">
        <f>$AG$28/'Fixed data'!$C$7</f>
        <v>2.485291847955395E-2</v>
      </c>
      <c r="BB58" s="34">
        <f>$AG$28/'Fixed data'!$C$7</f>
        <v>2.485291847955395E-2</v>
      </c>
      <c r="BC58" s="34">
        <f>$AG$28/'Fixed data'!$C$7</f>
        <v>2.485291847955395E-2</v>
      </c>
      <c r="BD58" s="34">
        <f>$AG$28/'Fixed data'!$C$7</f>
        <v>2.485291847955395E-2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2.5743484419068357E-2</v>
      </c>
      <c r="AJ59" s="34">
        <f>$AH$28/'Fixed data'!$C$7</f>
        <v>2.5743484419068357E-2</v>
      </c>
      <c r="AK59" s="34">
        <f>$AH$28/'Fixed data'!$C$7</f>
        <v>2.5743484419068357E-2</v>
      </c>
      <c r="AL59" s="34">
        <f>$AH$28/'Fixed data'!$C$7</f>
        <v>2.5743484419068357E-2</v>
      </c>
      <c r="AM59" s="34">
        <f>$AH$28/'Fixed data'!$C$7</f>
        <v>2.5743484419068357E-2</v>
      </c>
      <c r="AN59" s="34">
        <f>$AH$28/'Fixed data'!$C$7</f>
        <v>2.5743484419068357E-2</v>
      </c>
      <c r="AO59" s="34">
        <f>$AH$28/'Fixed data'!$C$7</f>
        <v>2.5743484419068357E-2</v>
      </c>
      <c r="AP59" s="34">
        <f>$AH$28/'Fixed data'!$C$7</f>
        <v>2.5743484419068357E-2</v>
      </c>
      <c r="AQ59" s="34">
        <f>$AH$28/'Fixed data'!$C$7</f>
        <v>2.5743484419068357E-2</v>
      </c>
      <c r="AR59" s="34">
        <f>$AH$28/'Fixed data'!$C$7</f>
        <v>2.5743484419068357E-2</v>
      </c>
      <c r="AS59" s="34">
        <f>$AH$28/'Fixed data'!$C$7</f>
        <v>2.5743484419068357E-2</v>
      </c>
      <c r="AT59" s="34">
        <f>$AH$28/'Fixed data'!$C$7</f>
        <v>2.5743484419068357E-2</v>
      </c>
      <c r="AU59" s="34">
        <f>$AH$28/'Fixed data'!$C$7</f>
        <v>2.5743484419068357E-2</v>
      </c>
      <c r="AV59" s="34">
        <f>$AH$28/'Fixed data'!$C$7</f>
        <v>2.5743484419068357E-2</v>
      </c>
      <c r="AW59" s="34">
        <f>$AH$28/'Fixed data'!$C$7</f>
        <v>2.5743484419068357E-2</v>
      </c>
      <c r="AX59" s="34">
        <f>$AH$28/'Fixed data'!$C$7</f>
        <v>2.5743484419068357E-2</v>
      </c>
      <c r="AY59" s="34">
        <f>$AH$28/'Fixed data'!$C$7</f>
        <v>2.5743484419068357E-2</v>
      </c>
      <c r="AZ59" s="34">
        <f>$AH$28/'Fixed data'!$C$7</f>
        <v>2.5743484419068357E-2</v>
      </c>
      <c r="BA59" s="34">
        <f>$AH$28/'Fixed data'!$C$7</f>
        <v>2.5743484419068357E-2</v>
      </c>
      <c r="BB59" s="34">
        <f>$AH$28/'Fixed data'!$C$7</f>
        <v>2.5743484419068357E-2</v>
      </c>
      <c r="BC59" s="34">
        <f>$AH$28/'Fixed data'!$C$7</f>
        <v>2.5743484419068357E-2</v>
      </c>
      <c r="BD59" s="34">
        <f>$AH$28/'Fixed data'!$C$7</f>
        <v>2.5743484419068357E-2</v>
      </c>
    </row>
    <row r="60" spans="1:56" ht="16.5" collapsed="1" x14ac:dyDescent="0.35">
      <c r="A60" s="115"/>
      <c r="B60" s="9" t="s">
        <v>7</v>
      </c>
      <c r="C60" s="9" t="s">
        <v>61</v>
      </c>
      <c r="D60" s="9" t="s">
        <v>40</v>
      </c>
      <c r="E60" s="34">
        <f>SUM(E30:E59)</f>
        <v>0</v>
      </c>
      <c r="F60" s="34">
        <f t="shared" ref="F60:BD60" si="6">SUM(F30:F59)</f>
        <v>-2.3519999999999999E-2</v>
      </c>
      <c r="G60" s="34">
        <f t="shared" si="6"/>
        <v>-4.6150610461642386E-2</v>
      </c>
      <c r="H60" s="34">
        <f t="shared" si="6"/>
        <v>-6.7891831384927159E-2</v>
      </c>
      <c r="I60" s="34">
        <f t="shared" si="6"/>
        <v>-8.8599662769854315E-2</v>
      </c>
      <c r="J60" s="34">
        <f t="shared" si="6"/>
        <v>-0.1083274379497572</v>
      </c>
      <c r="K60" s="34">
        <f t="shared" si="6"/>
        <v>-0.12700109163459011</v>
      </c>
      <c r="L60" s="34">
        <f t="shared" si="6"/>
        <v>-0.14452462382435308</v>
      </c>
      <c r="M60" s="34">
        <f t="shared" si="6"/>
        <v>-0.16089447896349052</v>
      </c>
      <c r="N60" s="34">
        <f t="shared" si="6"/>
        <v>-0.15385287927422467</v>
      </c>
      <c r="O60" s="34">
        <f t="shared" si="6"/>
        <v>-0.14592071364544443</v>
      </c>
      <c r="P60" s="34">
        <f t="shared" si="6"/>
        <v>-0.13709798207714977</v>
      </c>
      <c r="Q60" s="34">
        <f t="shared" si="6"/>
        <v>-0.12738468456934071</v>
      </c>
      <c r="R60" s="34">
        <f t="shared" si="6"/>
        <v>-0.11678082112201725</v>
      </c>
      <c r="S60" s="34">
        <f t="shared" si="6"/>
        <v>-0.10528639173517938</v>
      </c>
      <c r="T60" s="34">
        <f t="shared" si="6"/>
        <v>-9.2901396408827108E-2</v>
      </c>
      <c r="U60" s="34">
        <f t="shared" si="6"/>
        <v>-7.9625835142960427E-2</v>
      </c>
      <c r="V60" s="34">
        <f t="shared" si="6"/>
        <v>-6.5459707937579339E-2</v>
      </c>
      <c r="W60" s="34">
        <f t="shared" si="6"/>
        <v>-5.0403014792683845E-2</v>
      </c>
      <c r="X60" s="34">
        <f t="shared" si="6"/>
        <v>-3.4455755708273944E-2</v>
      </c>
      <c r="Y60" s="34">
        <f t="shared" si="6"/>
        <v>-1.761793068434964E-2</v>
      </c>
      <c r="Z60" s="34">
        <f t="shared" si="6"/>
        <v>1.1046027908906755E-4</v>
      </c>
      <c r="AA60" s="34">
        <f t="shared" si="6"/>
        <v>1.8729417182042185E-2</v>
      </c>
      <c r="AB60" s="34">
        <f t="shared" si="6"/>
        <v>3.8238940024509699E-2</v>
      </c>
      <c r="AC60" s="34">
        <f t="shared" si="6"/>
        <v>5.8639028806491619E-2</v>
      </c>
      <c r="AD60" s="34">
        <f t="shared" si="6"/>
        <v>7.9929683527987946E-2</v>
      </c>
      <c r="AE60" s="34">
        <f t="shared" si="6"/>
        <v>0.10211090418899868</v>
      </c>
      <c r="AF60" s="34">
        <f t="shared" si="6"/>
        <v>0.12518269078952382</v>
      </c>
      <c r="AG60" s="34">
        <f t="shared" si="6"/>
        <v>0.14914504332956335</v>
      </c>
      <c r="AH60" s="34">
        <f t="shared" si="6"/>
        <v>0.17399796180911731</v>
      </c>
      <c r="AI60" s="34">
        <f t="shared" si="6"/>
        <v>0.19974144622818565</v>
      </c>
      <c r="AJ60" s="34">
        <f t="shared" si="6"/>
        <v>0.19974144622818565</v>
      </c>
      <c r="AK60" s="34">
        <f t="shared" si="6"/>
        <v>0.19974144622818565</v>
      </c>
      <c r="AL60" s="34">
        <f t="shared" si="6"/>
        <v>0.19974144622818565</v>
      </c>
      <c r="AM60" s="34">
        <f t="shared" si="6"/>
        <v>0.19974144622818565</v>
      </c>
      <c r="AN60" s="34">
        <f t="shared" si="6"/>
        <v>0.19974144622818565</v>
      </c>
      <c r="AO60" s="34">
        <f t="shared" si="6"/>
        <v>0.19974144622818565</v>
      </c>
      <c r="AP60" s="34">
        <f t="shared" si="6"/>
        <v>0.19974144622818565</v>
      </c>
      <c r="AQ60" s="34">
        <f t="shared" si="6"/>
        <v>0.19974144622818565</v>
      </c>
      <c r="AR60" s="34">
        <f t="shared" si="6"/>
        <v>0.19974144622818565</v>
      </c>
      <c r="AS60" s="34">
        <f t="shared" si="6"/>
        <v>0.19974144622818565</v>
      </c>
      <c r="AT60" s="34">
        <f t="shared" si="6"/>
        <v>0.19974144622818565</v>
      </c>
      <c r="AU60" s="34">
        <f t="shared" si="6"/>
        <v>0.19974144622818565</v>
      </c>
      <c r="AV60" s="34">
        <f t="shared" si="6"/>
        <v>0.19974144622818565</v>
      </c>
      <c r="AW60" s="34">
        <f t="shared" si="6"/>
        <v>0.19974144622818565</v>
      </c>
      <c r="AX60" s="34">
        <f t="shared" si="6"/>
        <v>0.19974144622818565</v>
      </c>
      <c r="AY60" s="34">
        <f t="shared" si="6"/>
        <v>0.22326144622818564</v>
      </c>
      <c r="AZ60" s="34">
        <f t="shared" si="6"/>
        <v>0.24589205668982808</v>
      </c>
      <c r="BA60" s="34">
        <f t="shared" si="6"/>
        <v>0.2676332776131129</v>
      </c>
      <c r="BB60" s="34">
        <f t="shared" si="6"/>
        <v>0.28834110899804005</v>
      </c>
      <c r="BC60" s="34">
        <f t="shared" si="6"/>
        <v>0.30806888417794293</v>
      </c>
      <c r="BD60" s="34">
        <f t="shared" si="6"/>
        <v>0.32674253786277585</v>
      </c>
    </row>
    <row r="61" spans="1:56" ht="17.25" hidden="1" customHeight="1" outlineLevel="1" x14ac:dyDescent="0.35">
      <c r="A61" s="115"/>
      <c r="B61" s="9" t="s">
        <v>35</v>
      </c>
      <c r="C61" s="9" t="s">
        <v>62</v>
      </c>
      <c r="D61" s="9" t="s">
        <v>40</v>
      </c>
      <c r="E61" s="34">
        <v>0</v>
      </c>
      <c r="F61" s="34">
        <f>E62</f>
        <v>-1.0584</v>
      </c>
      <c r="G61" s="34">
        <f t="shared" ref="G61:BD61" si="7">F62</f>
        <v>-2.0532574707739073</v>
      </c>
      <c r="H61" s="34">
        <f t="shared" si="7"/>
        <v>-2.9854618018600796</v>
      </c>
      <c r="I61" s="34">
        <f t="shared" si="7"/>
        <v>-3.8494223827968748</v>
      </c>
      <c r="J61" s="34">
        <f t="shared" si="7"/>
        <v>-4.6485726031226502</v>
      </c>
      <c r="K61" s="34">
        <f t="shared" si="7"/>
        <v>-5.3805595809903748</v>
      </c>
      <c r="L61" s="34">
        <f t="shared" si="7"/>
        <v>-6.0421174378951186</v>
      </c>
      <c r="M61" s="34">
        <f t="shared" si="7"/>
        <v>-6.6342362953319505</v>
      </c>
      <c r="N61" s="34">
        <f t="shared" si="7"/>
        <v>-6.1564698303514973</v>
      </c>
      <c r="O61" s="34">
        <f t="shared" si="7"/>
        <v>-5.6456694977821611</v>
      </c>
      <c r="P61" s="34">
        <f t="shared" si="7"/>
        <v>-5.1027258635634567</v>
      </c>
      <c r="Q61" s="34">
        <f t="shared" si="7"/>
        <v>-4.528529493634899</v>
      </c>
      <c r="R61" s="34">
        <f t="shared" si="7"/>
        <v>-3.9239709539360024</v>
      </c>
      <c r="S61" s="34">
        <f t="shared" si="7"/>
        <v>-3.2899408104062808</v>
      </c>
      <c r="T61" s="34">
        <f t="shared" si="7"/>
        <v>-2.6273296289852488</v>
      </c>
      <c r="U61" s="34">
        <f t="shared" si="7"/>
        <v>-1.9370279756124211</v>
      </c>
      <c r="V61" s="34">
        <f t="shared" si="7"/>
        <v>-1.2199264162273118</v>
      </c>
      <c r="W61" s="34">
        <f t="shared" si="7"/>
        <v>-0.47691551676943522</v>
      </c>
      <c r="X61" s="34">
        <f t="shared" si="7"/>
        <v>0.29111415682169406</v>
      </c>
      <c r="Y61" s="34">
        <f t="shared" si="7"/>
        <v>1.0832720386065617</v>
      </c>
      <c r="Z61" s="34">
        <f t="shared" si="7"/>
        <v>1.8986675626456533</v>
      </c>
      <c r="AA61" s="34">
        <f t="shared" si="7"/>
        <v>2.7364101629994542</v>
      </c>
      <c r="AB61" s="34">
        <f t="shared" si="7"/>
        <v>3.5956092737284502</v>
      </c>
      <c r="AC61" s="34">
        <f t="shared" si="7"/>
        <v>4.4753743288931274</v>
      </c>
      <c r="AD61" s="34">
        <f t="shared" si="7"/>
        <v>5.3748147625539708</v>
      </c>
      <c r="AE61" s="34">
        <f t="shared" si="7"/>
        <v>6.2930400087714657</v>
      </c>
      <c r="AF61" s="34">
        <f t="shared" si="7"/>
        <v>7.2291595016060981</v>
      </c>
      <c r="AG61" s="34">
        <f t="shared" si="7"/>
        <v>8.1822826751183531</v>
      </c>
      <c r="AH61" s="34">
        <f t="shared" si="7"/>
        <v>9.1515189633687175</v>
      </c>
      <c r="AI61" s="34">
        <f t="shared" si="7"/>
        <v>10.135977800417676</v>
      </c>
      <c r="AJ61" s="34">
        <f t="shared" si="7"/>
        <v>11.134768620325714</v>
      </c>
      <c r="AK61" s="34">
        <f t="shared" si="7"/>
        <v>12.1736349075119</v>
      </c>
      <c r="AL61" s="34">
        <f t="shared" si="7"/>
        <v>13.252576661976235</v>
      </c>
      <c r="AM61" s="34">
        <f t="shared" si="7"/>
        <v>14.371593883718718</v>
      </c>
      <c r="AN61" s="34">
        <f t="shared" si="7"/>
        <v>15.53068657273935</v>
      </c>
      <c r="AO61" s="34">
        <f t="shared" si="7"/>
        <v>16.729854729038131</v>
      </c>
      <c r="AP61" s="34">
        <f t="shared" si="7"/>
        <v>17.96909835261506</v>
      </c>
      <c r="AQ61" s="34">
        <f t="shared" si="7"/>
        <v>19.248417443470135</v>
      </c>
      <c r="AR61" s="34">
        <f t="shared" si="7"/>
        <v>20.567812001603361</v>
      </c>
      <c r="AS61" s="34">
        <f t="shared" si="7"/>
        <v>21.927282027014734</v>
      </c>
      <c r="AT61" s="34">
        <f t="shared" si="7"/>
        <v>23.326827519704253</v>
      </c>
      <c r="AU61" s="34">
        <f t="shared" si="7"/>
        <v>24.766448479671922</v>
      </c>
      <c r="AV61" s="34">
        <f t="shared" si="7"/>
        <v>26.246144906917738</v>
      </c>
      <c r="AW61" s="34">
        <f t="shared" si="7"/>
        <v>27.765916801441705</v>
      </c>
      <c r="AX61" s="34">
        <f t="shared" si="7"/>
        <v>29.325764163243818</v>
      </c>
      <c r="AY61" s="34">
        <f t="shared" si="7"/>
        <v>29.126022717015633</v>
      </c>
      <c r="AZ61" s="34">
        <f t="shared" si="7"/>
        <v>28.902761270787448</v>
      </c>
      <c r="BA61" s="34">
        <f t="shared" si="7"/>
        <v>28.656869214097618</v>
      </c>
      <c r="BB61" s="34">
        <f t="shared" si="7"/>
        <v>28.389235936484507</v>
      </c>
      <c r="BC61" s="34">
        <f t="shared" si="7"/>
        <v>28.100894827486467</v>
      </c>
      <c r="BD61" s="34">
        <f t="shared" si="7"/>
        <v>27.792825943308525</v>
      </c>
    </row>
    <row r="62" spans="1:56" ht="16.5" hidden="1" customHeight="1" outlineLevel="1" x14ac:dyDescent="0.3">
      <c r="A62" s="115"/>
      <c r="B62" s="9" t="s">
        <v>34</v>
      </c>
      <c r="C62" s="9" t="s">
        <v>68</v>
      </c>
      <c r="D62" s="9" t="s">
        <v>40</v>
      </c>
      <c r="E62" s="34">
        <f t="shared" ref="E62:BD62" si="8">E28-E60+E61</f>
        <v>-1.0584</v>
      </c>
      <c r="F62" s="34">
        <f t="shared" si="8"/>
        <v>-2.0532574707739073</v>
      </c>
      <c r="G62" s="34">
        <f t="shared" si="8"/>
        <v>-2.9854618018600796</v>
      </c>
      <c r="H62" s="34">
        <f t="shared" si="8"/>
        <v>-3.8494223827968748</v>
      </c>
      <c r="I62" s="34">
        <f t="shared" si="8"/>
        <v>-4.6485726031226502</v>
      </c>
      <c r="J62" s="34">
        <f t="shared" si="8"/>
        <v>-5.3805595809903748</v>
      </c>
      <c r="K62" s="34">
        <f t="shared" si="8"/>
        <v>-6.0421174378951186</v>
      </c>
      <c r="L62" s="34">
        <f t="shared" si="8"/>
        <v>-6.6342362953319505</v>
      </c>
      <c r="M62" s="34">
        <f t="shared" si="8"/>
        <v>-6.1564698303514973</v>
      </c>
      <c r="N62" s="34">
        <f t="shared" si="8"/>
        <v>-5.6456694977821611</v>
      </c>
      <c r="O62" s="34">
        <f t="shared" si="8"/>
        <v>-5.1027258635634567</v>
      </c>
      <c r="P62" s="34">
        <f t="shared" si="8"/>
        <v>-4.528529493634899</v>
      </c>
      <c r="Q62" s="34">
        <f t="shared" si="8"/>
        <v>-3.9239709539360024</v>
      </c>
      <c r="R62" s="34">
        <f t="shared" si="8"/>
        <v>-3.2899408104062808</v>
      </c>
      <c r="S62" s="34">
        <f t="shared" si="8"/>
        <v>-2.6273296289852488</v>
      </c>
      <c r="T62" s="34">
        <f t="shared" si="8"/>
        <v>-1.9370279756124211</v>
      </c>
      <c r="U62" s="34">
        <f t="shared" si="8"/>
        <v>-1.2199264162273118</v>
      </c>
      <c r="V62" s="34">
        <f t="shared" si="8"/>
        <v>-0.47691551676943522</v>
      </c>
      <c r="W62" s="34">
        <f t="shared" si="8"/>
        <v>0.29111415682169406</v>
      </c>
      <c r="X62" s="34">
        <f t="shared" si="8"/>
        <v>1.0832720386065617</v>
      </c>
      <c r="Y62" s="34">
        <f t="shared" si="8"/>
        <v>1.8986675626456533</v>
      </c>
      <c r="Z62" s="34">
        <f t="shared" si="8"/>
        <v>2.7364101629994542</v>
      </c>
      <c r="AA62" s="34">
        <f t="shared" si="8"/>
        <v>3.5956092737284502</v>
      </c>
      <c r="AB62" s="34">
        <f t="shared" si="8"/>
        <v>4.4753743288931274</v>
      </c>
      <c r="AC62" s="34">
        <f t="shared" si="8"/>
        <v>5.3748147625539708</v>
      </c>
      <c r="AD62" s="34">
        <f t="shared" si="8"/>
        <v>6.2930400087714657</v>
      </c>
      <c r="AE62" s="34">
        <f t="shared" si="8"/>
        <v>7.2291595016060981</v>
      </c>
      <c r="AF62" s="34">
        <f t="shared" si="8"/>
        <v>8.1822826751183531</v>
      </c>
      <c r="AG62" s="34">
        <f t="shared" si="8"/>
        <v>9.1515189633687175</v>
      </c>
      <c r="AH62" s="34">
        <f t="shared" si="8"/>
        <v>10.135977800417676</v>
      </c>
      <c r="AI62" s="34">
        <f t="shared" si="8"/>
        <v>11.134768620325714</v>
      </c>
      <c r="AJ62" s="34">
        <f t="shared" si="8"/>
        <v>12.1736349075119</v>
      </c>
      <c r="AK62" s="34">
        <f t="shared" si="8"/>
        <v>13.252576661976235</v>
      </c>
      <c r="AL62" s="34">
        <f t="shared" si="8"/>
        <v>14.371593883718718</v>
      </c>
      <c r="AM62" s="34">
        <f t="shared" si="8"/>
        <v>15.53068657273935</v>
      </c>
      <c r="AN62" s="34">
        <f t="shared" si="8"/>
        <v>16.729854729038131</v>
      </c>
      <c r="AO62" s="34">
        <f t="shared" si="8"/>
        <v>17.96909835261506</v>
      </c>
      <c r="AP62" s="34">
        <f t="shared" si="8"/>
        <v>19.248417443470135</v>
      </c>
      <c r="AQ62" s="34">
        <f t="shared" si="8"/>
        <v>20.567812001603361</v>
      </c>
      <c r="AR62" s="34">
        <f t="shared" si="8"/>
        <v>21.927282027014734</v>
      </c>
      <c r="AS62" s="34">
        <f t="shared" si="8"/>
        <v>23.326827519704253</v>
      </c>
      <c r="AT62" s="34">
        <f t="shared" si="8"/>
        <v>24.766448479671922</v>
      </c>
      <c r="AU62" s="34">
        <f t="shared" si="8"/>
        <v>26.246144906917738</v>
      </c>
      <c r="AV62" s="34">
        <f t="shared" si="8"/>
        <v>27.765916801441705</v>
      </c>
      <c r="AW62" s="34">
        <f t="shared" si="8"/>
        <v>29.325764163243818</v>
      </c>
      <c r="AX62" s="34">
        <f t="shared" si="8"/>
        <v>29.126022717015633</v>
      </c>
      <c r="AY62" s="34">
        <f t="shared" si="8"/>
        <v>28.902761270787448</v>
      </c>
      <c r="AZ62" s="34">
        <f t="shared" si="8"/>
        <v>28.656869214097618</v>
      </c>
      <c r="BA62" s="34">
        <f t="shared" si="8"/>
        <v>28.389235936484507</v>
      </c>
      <c r="BB62" s="34">
        <f t="shared" si="8"/>
        <v>28.100894827486467</v>
      </c>
      <c r="BC62" s="34">
        <f t="shared" si="8"/>
        <v>27.792825943308525</v>
      </c>
      <c r="BD62" s="34">
        <f t="shared" si="8"/>
        <v>27.466083405445751</v>
      </c>
    </row>
    <row r="63" spans="1:56" ht="16.5" collapsed="1" x14ac:dyDescent="0.3">
      <c r="A63" s="115"/>
      <c r="B63" s="9" t="s">
        <v>8</v>
      </c>
      <c r="C63" s="11" t="s">
        <v>67</v>
      </c>
      <c r="D63" s="9" t="s">
        <v>40</v>
      </c>
      <c r="E63" s="34">
        <f>AVERAGE(E61:E62)*'Fixed data'!$C$3</f>
        <v>-2.5560360000000001E-2</v>
      </c>
      <c r="F63" s="34">
        <f>AVERAGE(F61:F62)*'Fixed data'!$C$3</f>
        <v>-7.5146527919189854E-2</v>
      </c>
      <c r="G63" s="34">
        <f>AVERAGE(G61:G62)*'Fixed data'!$C$3</f>
        <v>-0.1216850704341108</v>
      </c>
      <c r="H63" s="34">
        <f>AVERAGE(H61:H62)*'Fixed data'!$C$3</f>
        <v>-0.16506245305946546</v>
      </c>
      <c r="I63" s="34">
        <f>AVERAGE(I61:I62)*'Fixed data'!$C$3</f>
        <v>-0.20522657890995655</v>
      </c>
      <c r="J63" s="34">
        <f>AVERAGE(J61:J62)*'Fixed data'!$C$3</f>
        <v>-0.24220354224632953</v>
      </c>
      <c r="K63" s="34">
        <f>AVERAGE(K61:K62)*'Fixed data'!$C$3</f>
        <v>-0.2758576500060847</v>
      </c>
      <c r="L63" s="34">
        <f>AVERAGE(L61:L62)*'Fixed data'!$C$3</f>
        <v>-0.30613394265743371</v>
      </c>
      <c r="M63" s="34">
        <f>AVERAGE(M61:M62)*'Fixed data'!$C$3</f>
        <v>-0.30889555293525528</v>
      </c>
      <c r="N63" s="34">
        <f>AVERAGE(N61:N62)*'Fixed data'!$C$3</f>
        <v>-0.28502166477442786</v>
      </c>
      <c r="O63" s="34">
        <f>AVERAGE(O61:O62)*'Fixed data'!$C$3</f>
        <v>-0.25957374797649668</v>
      </c>
      <c r="P63" s="34">
        <f>AVERAGE(P61:P62)*'Fixed data'!$C$3</f>
        <v>-0.23259481687634032</v>
      </c>
      <c r="Q63" s="34">
        <f>AVERAGE(Q61:Q62)*'Fixed data'!$C$3</f>
        <v>-0.20412788580883728</v>
      </c>
      <c r="R63" s="34">
        <f>AVERAGE(R61:R62)*'Fixed data'!$C$3</f>
        <v>-0.17421596910886614</v>
      </c>
      <c r="S63" s="34">
        <f>AVERAGE(S61:S62)*'Fixed data'!$C$3</f>
        <v>-0.14290208111130545</v>
      </c>
      <c r="T63" s="34">
        <f>AVERAGE(T61:T62)*'Fixed data'!$C$3</f>
        <v>-0.11022923615103374</v>
      </c>
      <c r="U63" s="34">
        <f>AVERAGE(U61:U62)*'Fixed data'!$C$3</f>
        <v>-7.6240448562929553E-2</v>
      </c>
      <c r="V63" s="34">
        <f>AVERAGE(V61:V62)*'Fixed data'!$C$3</f>
        <v>-4.0978732681871445E-2</v>
      </c>
      <c r="W63" s="34">
        <f>AVERAGE(W61:W62)*'Fixed data'!$C$3</f>
        <v>-4.4871028427379495E-3</v>
      </c>
      <c r="X63" s="34">
        <f>AVERAGE(X61:X62)*'Fixed data'!$C$3</f>
        <v>3.3191426619592374E-2</v>
      </c>
      <c r="Y63" s="34">
        <f>AVERAGE(Y61:Y62)*'Fixed data'!$C$3</f>
        <v>7.2013841370240986E-2</v>
      </c>
      <c r="Z63" s="34">
        <f>AVERAGE(Z61:Z62)*'Fixed data'!$C$3</f>
        <v>0.11193712707432935</v>
      </c>
      <c r="AA63" s="34">
        <f>AVERAGE(AA61:AA62)*'Fixed data'!$C$3</f>
        <v>0.15291826939697889</v>
      </c>
      <c r="AB63" s="34">
        <f>AVERAGE(AB61:AB62)*'Fixed data'!$C$3</f>
        <v>0.19491425400331111</v>
      </c>
      <c r="AC63" s="34">
        <f>AVERAGE(AC61:AC62)*'Fixed data'!$C$3</f>
        <v>0.23788206655844746</v>
      </c>
      <c r="AD63" s="34">
        <f>AVERAGE(AD61:AD62)*'Fixed data'!$C$3</f>
        <v>0.28177869272750933</v>
      </c>
      <c r="AE63" s="34">
        <f>AVERAGE(AE61:AE62)*'Fixed data'!$C$3</f>
        <v>0.32656111817561823</v>
      </c>
      <c r="AF63" s="34">
        <f>AVERAGE(AF61:AF62)*'Fixed data'!$C$3</f>
        <v>0.37218632856789552</v>
      </c>
      <c r="AG63" s="34">
        <f>AVERAGE(AG61:AG62)*'Fixed data'!$C$3</f>
        <v>0.4186113095694628</v>
      </c>
      <c r="AH63" s="34">
        <f>AVERAGE(AH61:AH62)*'Fixed data'!$C$3</f>
        <v>0.46579304684544143</v>
      </c>
      <c r="AI63" s="34">
        <f>AVERAGE(AI61:AI62)*'Fixed data'!$C$3</f>
        <v>0.51368852606095283</v>
      </c>
      <c r="AJ63" s="34">
        <f>AVERAGE(AJ61:AJ62)*'Fixed data'!$C$3</f>
        <v>0.56289794519727832</v>
      </c>
      <c r="AK63" s="34">
        <f>AVERAGE(AK61:AK62)*'Fixed data'!$C$3</f>
        <v>0.6140430094031385</v>
      </c>
      <c r="AL63" s="34">
        <f>AVERAGE(AL61:AL62)*'Fixed data'!$C$3</f>
        <v>0.66712371867853315</v>
      </c>
      <c r="AM63" s="34">
        <f>AVERAGE(AM61:AM62)*'Fixed data'!$C$3</f>
        <v>0.72214007302346239</v>
      </c>
      <c r="AN63" s="34">
        <f>AVERAGE(AN61:AN62)*'Fixed data'!$C$3</f>
        <v>0.77909207243792622</v>
      </c>
      <c r="AO63" s="34">
        <f>AVERAGE(AO61:AO62)*'Fixed data'!$C$3</f>
        <v>0.83797971692192452</v>
      </c>
      <c r="AP63" s="34">
        <f>AVERAGE(AP61:AP62)*'Fixed data'!$C$3</f>
        <v>0.89880300647545752</v>
      </c>
      <c r="AQ63" s="34">
        <f>AVERAGE(AQ61:AQ62)*'Fixed data'!$C$3</f>
        <v>0.961561941098525</v>
      </c>
      <c r="AR63" s="34">
        <f>AVERAGE(AR61:AR62)*'Fixed data'!$C$3</f>
        <v>1.0262565207911272</v>
      </c>
      <c r="AS63" s="34">
        <f>AVERAGE(AS61:AS62)*'Fixed data'!$C$3</f>
        <v>1.0928867455532636</v>
      </c>
      <c r="AT63" s="34">
        <f>AVERAGE(AT61:AT62)*'Fixed data'!$C$3</f>
        <v>1.1614526153849347</v>
      </c>
      <c r="AU63" s="34">
        <f>AVERAGE(AU61:AU62)*'Fixed data'!$C$3</f>
        <v>1.2319541302861403</v>
      </c>
      <c r="AV63" s="34">
        <f>AVERAGE(AV61:AV62)*'Fixed data'!$C$3</f>
        <v>1.3043912902568806</v>
      </c>
      <c r="AW63" s="34">
        <f>AVERAGE(AW61:AW62)*'Fixed data'!$C$3</f>
        <v>1.3787640952971554</v>
      </c>
      <c r="AX63" s="34">
        <f>AVERAGE(AX61:AX62)*'Fixed data'!$C$3</f>
        <v>1.4116106531582657</v>
      </c>
      <c r="AY63" s="34">
        <f>AVERAGE(AY61:AY62)*'Fixed data'!$C$3</f>
        <v>1.4013951333054444</v>
      </c>
      <c r="AZ63" s="34">
        <f>AVERAGE(AZ61:AZ62)*'Fixed data'!$C$3</f>
        <v>1.3900650762099744</v>
      </c>
      <c r="BA63" s="34">
        <f>AVERAGE(BA61:BA62)*'Fixed data'!$C$3</f>
        <v>1.3776634393865583</v>
      </c>
      <c r="BB63" s="34">
        <f>AVERAGE(BB61:BB62)*'Fixed data'!$C$3</f>
        <v>1.364236657949899</v>
      </c>
      <c r="BC63" s="34">
        <f>AVERAGE(BC61:BC62)*'Fixed data'!$C$3</f>
        <v>1.3498333566146992</v>
      </c>
      <c r="BD63" s="34">
        <f>AVERAGE(BD61:BD62)*'Fixed data'!$C$3</f>
        <v>1.3345026607724157</v>
      </c>
    </row>
    <row r="64" spans="1:56" ht="15.75" thickBot="1" x14ac:dyDescent="0.35">
      <c r="A64" s="114"/>
      <c r="B64" s="12" t="s">
        <v>94</v>
      </c>
      <c r="C64" s="12" t="s">
        <v>45</v>
      </c>
      <c r="D64" s="12" t="s">
        <v>40</v>
      </c>
      <c r="E64" s="53">
        <f t="shared" ref="E64:BD64" si="9">E29+E60+E63</f>
        <v>-0.29016035999999995</v>
      </c>
      <c r="F64" s="53">
        <f t="shared" si="9"/>
        <v>-0.3532608956126666</v>
      </c>
      <c r="G64" s="53">
        <f t="shared" si="9"/>
        <v>-0.41242441628270676</v>
      </c>
      <c r="H64" s="53">
        <f t="shared" si="9"/>
        <v>-0.46591738752482315</v>
      </c>
      <c r="I64" s="53">
        <f t="shared" si="9"/>
        <v>-0.51576371245371833</v>
      </c>
      <c r="J64" s="53">
        <f t="shared" si="9"/>
        <v>-0.56060958415045714</v>
      </c>
      <c r="K64" s="53">
        <f t="shared" si="9"/>
        <v>-0.59999847877550816</v>
      </c>
      <c r="L64" s="53">
        <f t="shared" si="9"/>
        <v>-0.63481943679708297</v>
      </c>
      <c r="M64" s="53">
        <f t="shared" si="9"/>
        <v>-0.39057203539450508</v>
      </c>
      <c r="N64" s="53">
        <f t="shared" si="9"/>
        <v>-0.34963768072487478</v>
      </c>
      <c r="O64" s="53">
        <f t="shared" si="9"/>
        <v>-0.30623873147862624</v>
      </c>
      <c r="P64" s="53">
        <f t="shared" si="9"/>
        <v>-0.26041820199063814</v>
      </c>
      <c r="Q64" s="53">
        <f t="shared" si="9"/>
        <v>-0.21221910659578902</v>
      </c>
      <c r="R64" s="53">
        <f t="shared" si="9"/>
        <v>-0.16168445962895733</v>
      </c>
      <c r="S64" s="53">
        <f t="shared" si="9"/>
        <v>-0.10885727542502178</v>
      </c>
      <c r="T64" s="53">
        <f t="shared" si="9"/>
        <v>-5.3780568318860675E-2</v>
      </c>
      <c r="U64" s="53">
        <f t="shared" si="9"/>
        <v>3.5026473546471981E-3</v>
      </c>
      <c r="V64" s="53">
        <f t="shared" si="9"/>
        <v>6.2949357260623506E-2</v>
      </c>
      <c r="W64" s="53">
        <f t="shared" si="9"/>
        <v>0.12451654706418952</v>
      </c>
      <c r="X64" s="53">
        <f t="shared" si="9"/>
        <v>0.18816120243046675</v>
      </c>
      <c r="Y64" s="53">
        <f t="shared" si="9"/>
        <v>0.25384030902457677</v>
      </c>
      <c r="Z64" s="53">
        <f t="shared" si="9"/>
        <v>0.32151085251164085</v>
      </c>
      <c r="AA64" s="53">
        <f t="shared" si="9"/>
        <v>0.39112981855678064</v>
      </c>
      <c r="AB64" s="53">
        <f t="shared" si="9"/>
        <v>0.46265419282511733</v>
      </c>
      <c r="AC64" s="53">
        <f t="shared" si="9"/>
        <v>0.53604096098177278</v>
      </c>
      <c r="AD64" s="53">
        <f t="shared" si="9"/>
        <v>0.61124710869186805</v>
      </c>
      <c r="AE64" s="53">
        <f t="shared" si="9"/>
        <v>0.68822962162052481</v>
      </c>
      <c r="AF64" s="53">
        <f t="shared" si="9"/>
        <v>0.76694548543286412</v>
      </c>
      <c r="AG64" s="53">
        <f t="shared" si="9"/>
        <v>0.84735168579400799</v>
      </c>
      <c r="AH64" s="53">
        <f t="shared" si="9"/>
        <v>0.9294052083690777</v>
      </c>
      <c r="AI64" s="53">
        <f t="shared" si="9"/>
        <v>1.0130630388231947</v>
      </c>
      <c r="AJ64" s="53">
        <f t="shared" si="9"/>
        <v>1.0722913247790569</v>
      </c>
      <c r="AK64" s="53">
        <f t="shared" si="9"/>
        <v>1.1334552558044542</v>
      </c>
      <c r="AL64" s="53">
        <f t="shared" si="9"/>
        <v>1.1965548318993862</v>
      </c>
      <c r="AM64" s="53">
        <f t="shared" si="9"/>
        <v>1.2615900530638522</v>
      </c>
      <c r="AN64" s="53">
        <f t="shared" si="9"/>
        <v>1.3285609192978531</v>
      </c>
      <c r="AO64" s="53">
        <f t="shared" si="9"/>
        <v>1.3974674306013886</v>
      </c>
      <c r="AP64" s="53">
        <f t="shared" si="9"/>
        <v>1.4683095869744587</v>
      </c>
      <c r="AQ64" s="53">
        <f t="shared" si="9"/>
        <v>1.5410873884170631</v>
      </c>
      <c r="AR64" s="53">
        <f t="shared" si="9"/>
        <v>1.6158008349292023</v>
      </c>
      <c r="AS64" s="53">
        <f t="shared" si="9"/>
        <v>1.6924499265108759</v>
      </c>
      <c r="AT64" s="53">
        <f t="shared" si="9"/>
        <v>1.7710346631620839</v>
      </c>
      <c r="AU64" s="53">
        <f t="shared" si="9"/>
        <v>1.8515550448828266</v>
      </c>
      <c r="AV64" s="53">
        <f t="shared" si="9"/>
        <v>1.934011071673104</v>
      </c>
      <c r="AW64" s="53">
        <f t="shared" si="9"/>
        <v>2.0184027435329162</v>
      </c>
      <c r="AX64" s="53">
        <f t="shared" si="9"/>
        <v>1.6113520993864514</v>
      </c>
      <c r="AY64" s="53">
        <f t="shared" si="9"/>
        <v>1.6246565795336301</v>
      </c>
      <c r="AZ64" s="53">
        <f t="shared" si="9"/>
        <v>1.6359571328998026</v>
      </c>
      <c r="BA64" s="53">
        <f t="shared" si="9"/>
        <v>1.6452967169996713</v>
      </c>
      <c r="BB64" s="53">
        <f t="shared" si="9"/>
        <v>1.6525777669479391</v>
      </c>
      <c r="BC64" s="53">
        <f t="shared" si="9"/>
        <v>1.657902240792642</v>
      </c>
      <c r="BD64" s="53">
        <f t="shared" si="9"/>
        <v>1.6612451986351915</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7.8756572389056589E-2</v>
      </c>
      <c r="G67" s="81">
        <f>'Fixed data'!$G$7*G$88/1000000</f>
        <v>0.15750617382691856</v>
      </c>
      <c r="H67" s="81">
        <f>'Fixed data'!$G$7*H$88/1000000</f>
        <v>0.23625577526478048</v>
      </c>
      <c r="I67" s="81">
        <f>'Fixed data'!$G$7*I$88/1000000</f>
        <v>0.31501192882192203</v>
      </c>
      <c r="J67" s="81">
        <f>'Fixed data'!$G$7*J$88/1000000</f>
        <v>0.3956452650906131</v>
      </c>
      <c r="K67" s="81">
        <f>'Fixed data'!$G$7*K$88/1000000</f>
        <v>0.47627279866191641</v>
      </c>
      <c r="L67" s="81">
        <f>'Fixed data'!$G$7*L$88/1000000</f>
        <v>0.55690033223321966</v>
      </c>
      <c r="M67" s="81">
        <f>'Fixed data'!$G$7*M$88/1000000</f>
        <v>0.6375319744669129</v>
      </c>
      <c r="N67" s="81">
        <f>'Fixed data'!$G$7*N$88/1000000</f>
        <v>0.71816775419249357</v>
      </c>
      <c r="O67" s="81">
        <f>'Fixed data'!$G$7*O$88/1000000</f>
        <v>0.79879528776379682</v>
      </c>
      <c r="P67" s="81">
        <f>'Fixed data'!$G$7*P$88/1000000</f>
        <v>0.87942282133510008</v>
      </c>
      <c r="Q67" s="81">
        <f>'Fixed data'!$G$7*Q$88/1000000</f>
        <v>0.96005035490640345</v>
      </c>
      <c r="R67" s="81">
        <f>'Fixed data'!$G$7*R$88/1000000</f>
        <v>1.0406778884777066</v>
      </c>
      <c r="S67" s="81">
        <f>'Fixed data'!$G$7*S$88/1000000</f>
        <v>1.12130542204901</v>
      </c>
      <c r="T67" s="81">
        <f>'Fixed data'!$G$7*T$88/1000000</f>
        <v>1.2019329556203133</v>
      </c>
      <c r="U67" s="81">
        <f>'Fixed data'!$G$7*U$88/1000000</f>
        <v>1.2825604891916167</v>
      </c>
      <c r="V67" s="81">
        <f>'Fixed data'!$G$7*V$88/1000000</f>
        <v>1.3631880227629201</v>
      </c>
      <c r="W67" s="81">
        <f>'Fixed data'!$G$7*W$88/1000000</f>
        <v>1.4438155563342232</v>
      </c>
      <c r="X67" s="81">
        <f>'Fixed data'!$G$7*X$88/1000000</f>
        <v>1.5244430899055263</v>
      </c>
      <c r="Y67" s="81">
        <f>'Fixed data'!$G$7*Y$88/1000000</f>
        <v>1.6050706234768297</v>
      </c>
      <c r="Z67" s="81">
        <f>'Fixed data'!$G$7*Z$88/1000000</f>
        <v>1.6856981570481329</v>
      </c>
      <c r="AA67" s="81">
        <f>'Fixed data'!$G$7*AA$88/1000000</f>
        <v>1.7663256906194362</v>
      </c>
      <c r="AB67" s="81">
        <f>'Fixed data'!$G$7*AB$88/1000000</f>
        <v>1.8469532241907394</v>
      </c>
      <c r="AC67" s="81">
        <f>'Fixed data'!$G$7*AC$88/1000000</f>
        <v>1.9275807577620427</v>
      </c>
      <c r="AD67" s="81">
        <f>'Fixed data'!$G$7*AD$88/1000000</f>
        <v>2.0082082913333461</v>
      </c>
      <c r="AE67" s="81">
        <f>'Fixed data'!$G$7*AE$88/1000000</f>
        <v>2.088835824904649</v>
      </c>
      <c r="AF67" s="81">
        <f>'Fixed data'!$G$7*AF$88/1000000</f>
        <v>2.1694633584759528</v>
      </c>
      <c r="AG67" s="81">
        <f>'Fixed data'!$G$7*AG$88/1000000</f>
        <v>2.2500908920472558</v>
      </c>
      <c r="AH67" s="81">
        <f>'Fixed data'!$G$7*AH$88/1000000</f>
        <v>2.3307184256185591</v>
      </c>
      <c r="AI67" s="81">
        <f>'Fixed data'!$G$7*AI$88/1000000</f>
        <v>2.4113459591898625</v>
      </c>
      <c r="AJ67" s="81">
        <f>'Fixed data'!$G$7*AJ$88/1000000</f>
        <v>2.4919734927611659</v>
      </c>
      <c r="AK67" s="81">
        <f>'Fixed data'!$G$7*AK$88/1000000</f>
        <v>2.5726010263324692</v>
      </c>
      <c r="AL67" s="81">
        <f>'Fixed data'!$G$7*AL$88/1000000</f>
        <v>2.6532285599037722</v>
      </c>
      <c r="AM67" s="81">
        <f>'Fixed data'!$G$7*AM$88/1000000</f>
        <v>2.733856093475076</v>
      </c>
      <c r="AN67" s="81">
        <f>'Fixed data'!$G$7*AN$88/1000000</f>
        <v>2.8144836270463789</v>
      </c>
      <c r="AO67" s="81">
        <f>'Fixed data'!$G$7*AO$88/1000000</f>
        <v>2.8951111606176823</v>
      </c>
      <c r="AP67" s="81">
        <f>'Fixed data'!$G$7*AP$88/1000000</f>
        <v>2.9757386941889856</v>
      </c>
      <c r="AQ67" s="81">
        <f>'Fixed data'!$G$7*AQ$88/1000000</f>
        <v>3.0563662277602885</v>
      </c>
      <c r="AR67" s="81">
        <f>'Fixed data'!$G$7*AR$88/1000000</f>
        <v>3.1369937613315924</v>
      </c>
      <c r="AS67" s="81">
        <f>'Fixed data'!$G$7*AS$88/1000000</f>
        <v>3.2176212949028953</v>
      </c>
      <c r="AT67" s="81">
        <f>'Fixed data'!$G$7*AT$88/1000000</f>
        <v>3.2982488284741991</v>
      </c>
      <c r="AU67" s="81">
        <f>'Fixed data'!$G$7*AU$88/1000000</f>
        <v>3.378876362045502</v>
      </c>
      <c r="AV67" s="81">
        <f>'Fixed data'!$G$7*AV$88/1000000</f>
        <v>3.4595038956168049</v>
      </c>
      <c r="AW67" s="81">
        <f>'Fixed data'!$G$7*AW$88/1000000</f>
        <v>3.5401314291881087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5.1844691942437737E-2</v>
      </c>
      <c r="G68" s="81">
        <f>'Fixed data'!$G$8*G89/1000000</f>
        <v>0.10368911872265474</v>
      </c>
      <c r="H68" s="81">
        <f>'Fixed data'!$G$8*H89/1000000</f>
        <v>0.15553354550287174</v>
      </c>
      <c r="I68" s="81">
        <f>'Fixed data'!$G$8*I89/1000000</f>
        <v>0.20737830192858051</v>
      </c>
      <c r="J68" s="81">
        <f>'Fixed data'!$G$8*J89/1000000</f>
        <v>0.26045848340402722</v>
      </c>
      <c r="K68" s="81">
        <f>'Fixed data'!$G$8*K89/1000000</f>
        <v>0.31353869318797384</v>
      </c>
      <c r="L68" s="81">
        <f>'Fixed data'!$G$8*L89/1000000</f>
        <v>0.36661890297192046</v>
      </c>
      <c r="M68" s="81">
        <f>'Fixed data'!$G$8*M89/1000000</f>
        <v>0.41969933789386782</v>
      </c>
      <c r="N68" s="81">
        <f>'Fixed data'!$G$8*N89/1000000</f>
        <v>0.47277962387680561</v>
      </c>
      <c r="O68" s="81">
        <f>'Fixed data'!$G$8*O89/1000000</f>
        <v>0.52585983366075217</v>
      </c>
      <c r="P68" s="81">
        <f>'Fixed data'!$G$8*P89/1000000</f>
        <v>0.57894004344469874</v>
      </c>
      <c r="Q68" s="81">
        <f>'Fixed data'!$G$8*Q89/1000000</f>
        <v>0.6320202532286453</v>
      </c>
      <c r="R68" s="81">
        <f>'Fixed data'!$G$8*R89/1000000</f>
        <v>0.68510046301259209</v>
      </c>
      <c r="S68" s="81">
        <f>'Fixed data'!$G$8*S89/1000000</f>
        <v>0.73818067279653854</v>
      </c>
      <c r="T68" s="81">
        <f>'Fixed data'!$G$8*T89/1000000</f>
        <v>0.79126088258048521</v>
      </c>
      <c r="U68" s="81">
        <f>'Fixed data'!$G$8*U89/1000000</f>
        <v>0.84434109236443178</v>
      </c>
      <c r="V68" s="81">
        <f>'Fixed data'!$G$8*V89/1000000</f>
        <v>0.89742130214837834</v>
      </c>
      <c r="W68" s="81">
        <f>'Fixed data'!$G$8*W89/1000000</f>
        <v>0.95050151193232502</v>
      </c>
      <c r="X68" s="81">
        <f>'Fixed data'!$G$8*X89/1000000</f>
        <v>1.0035817217162717</v>
      </c>
      <c r="Y68" s="81">
        <f>'Fixed data'!$G$8*Y89/1000000</f>
        <v>1.0566619315002181</v>
      </c>
      <c r="Z68" s="81">
        <f>'Fixed data'!$G$8*Z89/1000000</f>
        <v>1.109742141284165</v>
      </c>
      <c r="AA68" s="81">
        <f>'Fixed data'!$G$8*AA89/1000000</f>
        <v>1.1628223510681113</v>
      </c>
      <c r="AB68" s="81">
        <f>'Fixed data'!$G$8*AB89/1000000</f>
        <v>1.2159025608520579</v>
      </c>
      <c r="AC68" s="81">
        <f>'Fixed data'!$G$8*AC89/1000000</f>
        <v>1.2689827706360046</v>
      </c>
      <c r="AD68" s="81">
        <f>'Fixed data'!$G$8*AD89/1000000</f>
        <v>1.3220629804199513</v>
      </c>
      <c r="AE68" s="81">
        <f>'Fixed data'!$G$8*AE89/1000000</f>
        <v>1.375143190203898</v>
      </c>
      <c r="AF68" s="81">
        <f>'Fixed data'!$G$8*AF89/1000000</f>
        <v>1.4282233999878442</v>
      </c>
      <c r="AG68" s="81">
        <f>'Fixed data'!$G$8*AG89/1000000</f>
        <v>1.4813036097717911</v>
      </c>
      <c r="AH68" s="81">
        <f>'Fixed data'!$G$8*AH89/1000000</f>
        <v>1.5343838195557378</v>
      </c>
      <c r="AI68" s="81">
        <f>'Fixed data'!$G$8*AI89/1000000</f>
        <v>1.5874640293396844</v>
      </c>
      <c r="AJ68" s="81">
        <f>'Fixed data'!$G$8*AJ89/1000000</f>
        <v>1.6405442391236309</v>
      </c>
      <c r="AK68" s="81">
        <f>'Fixed data'!$G$8*AK89/1000000</f>
        <v>1.6936244489075774</v>
      </c>
      <c r="AL68" s="81">
        <f>'Fixed data'!$G$8*AL89/1000000</f>
        <v>1.746704658691524</v>
      </c>
      <c r="AM68" s="81">
        <f>'Fixed data'!$G$8*AM89/1000000</f>
        <v>1.7997848684754707</v>
      </c>
      <c r="AN68" s="81">
        <f>'Fixed data'!$G$8*AN89/1000000</f>
        <v>1.8528650782594174</v>
      </c>
      <c r="AO68" s="81">
        <f>'Fixed data'!$G$8*AO89/1000000</f>
        <v>1.9059452880433643</v>
      </c>
      <c r="AP68" s="81">
        <f>'Fixed data'!$G$8*AP89/1000000</f>
        <v>1.9590254978273103</v>
      </c>
      <c r="AQ68" s="81">
        <f>'Fixed data'!$G$8*AQ89/1000000</f>
        <v>2.0121057076112572</v>
      </c>
      <c r="AR68" s="81">
        <f>'Fixed data'!$G$8*AR89/1000000</f>
        <v>2.0651859173952039</v>
      </c>
      <c r="AS68" s="81">
        <f>'Fixed data'!$G$8*AS89/1000000</f>
        <v>2.1182661271791505</v>
      </c>
      <c r="AT68" s="81">
        <f>'Fixed data'!$G$8*AT89/1000000</f>
        <v>2.1713463369630972</v>
      </c>
      <c r="AU68" s="81">
        <f>'Fixed data'!$G$8*AU89/1000000</f>
        <v>2.2244265467470434</v>
      </c>
      <c r="AV68" s="81">
        <f>'Fixed data'!$G$8*AV89/1000000</f>
        <v>2.2775067565309901</v>
      </c>
      <c r="AW68" s="81">
        <f>'Fixed data'!$G$8*AW89/1000000</f>
        <v>2.3305869663149368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4.7661676939080569E-3</v>
      </c>
      <c r="G70" s="34">
        <f>G91*'Fixed data'!$G$9</f>
        <v>9.5322821293013765E-3</v>
      </c>
      <c r="H70" s="34">
        <f>H91*'Fixed data'!$G$9</f>
        <v>1.4298396564694737E-2</v>
      </c>
      <c r="I70" s="34">
        <f>I91*'Fixed data'!$G$9</f>
        <v>1.9064645300610875E-2</v>
      </c>
      <c r="J70" s="34">
        <f>J91*'Fixed data'!$G$9</f>
        <v>2.3944339932796668E-2</v>
      </c>
      <c r="K70" s="34">
        <f>K91*'Fixed data'!$G$9</f>
        <v>2.8824168865505245E-2</v>
      </c>
      <c r="L70" s="34">
        <f>L91*'Fixed data'!$G$9</f>
        <v>3.3703997798213856E-2</v>
      </c>
      <c r="M70" s="34">
        <f>M91*'Fixed data'!$G$9</f>
        <v>3.8583684668277392E-2</v>
      </c>
      <c r="N70" s="34">
        <f>N91*'Fixed data'!$G$9</f>
        <v>4.3463512265778187E-2</v>
      </c>
      <c r="O70" s="34">
        <f>O91*'Fixed data'!$G$9</f>
        <v>4.8343341198486767E-2</v>
      </c>
      <c r="P70" s="34">
        <f>P91*'Fixed data'!$G$9</f>
        <v>5.3223170131195333E-2</v>
      </c>
      <c r="Q70" s="34">
        <f>Q91*'Fixed data'!$G$9</f>
        <v>5.8102999063903947E-2</v>
      </c>
      <c r="R70" s="34">
        <f>R91*'Fixed data'!$G$9</f>
        <v>6.298282799661252E-2</v>
      </c>
      <c r="S70" s="34">
        <f>S91*'Fixed data'!$G$9</f>
        <v>6.78626569293211E-2</v>
      </c>
      <c r="T70" s="34">
        <f>T91*'Fixed data'!$G$9</f>
        <v>7.2742485862029721E-2</v>
      </c>
      <c r="U70" s="34">
        <f>U91*'Fixed data'!$G$9</f>
        <v>7.7622314794738301E-2</v>
      </c>
      <c r="V70" s="34">
        <f>V91*'Fixed data'!$G$9</f>
        <v>8.2502143727446908E-2</v>
      </c>
      <c r="W70" s="34">
        <f>W91*'Fixed data'!$G$9</f>
        <v>8.7381972660155488E-2</v>
      </c>
      <c r="X70" s="34">
        <f>X91*'Fixed data'!$G$9</f>
        <v>9.2261801592864054E-2</v>
      </c>
      <c r="Y70" s="34">
        <f>Y91*'Fixed data'!$G$9</f>
        <v>9.714163052557262E-2</v>
      </c>
      <c r="Z70" s="34">
        <f>Z91*'Fixed data'!$G$9</f>
        <v>0.10202145945828128</v>
      </c>
      <c r="AA70" s="34">
        <f>AA91*'Fixed data'!$G$9</f>
        <v>0.10690128839098985</v>
      </c>
      <c r="AB70" s="34">
        <f>AB91*'Fixed data'!$G$9</f>
        <v>0.11178111732369843</v>
      </c>
      <c r="AC70" s="34">
        <f>AC91*'Fixed data'!$G$9</f>
        <v>0.11666094625640699</v>
      </c>
      <c r="AD70" s="34">
        <f>AD91*'Fixed data'!$G$9</f>
        <v>0.12154077518911559</v>
      </c>
      <c r="AE70" s="34">
        <f>AE91*'Fixed data'!$G$9</f>
        <v>0.12642060412182424</v>
      </c>
      <c r="AF70" s="34">
        <f>AF91*'Fixed data'!$G$9</f>
        <v>0.13130043305453282</v>
      </c>
      <c r="AG70" s="34">
        <f>AG91*'Fixed data'!$G$9</f>
        <v>0.13618026198724137</v>
      </c>
      <c r="AH70" s="34">
        <f>AH91*'Fixed data'!$G$9</f>
        <v>0.14106009091994998</v>
      </c>
      <c r="AI70" s="34">
        <f>AI91*'Fixed data'!$G$9</f>
        <v>0.14593991985265853</v>
      </c>
      <c r="AJ70" s="34">
        <f>AJ91*'Fixed data'!$G$9</f>
        <v>0.15081974878536711</v>
      </c>
      <c r="AK70" s="34">
        <f>AK91*'Fixed data'!$G$9</f>
        <v>0.15569957771807577</v>
      </c>
      <c r="AL70" s="34">
        <f>AL91*'Fixed data'!$G$9</f>
        <v>0.16057940665078435</v>
      </c>
      <c r="AM70" s="34">
        <f>AM91*'Fixed data'!$G$9</f>
        <v>0.1654592355834929</v>
      </c>
      <c r="AN70" s="34">
        <f>AN91*'Fixed data'!$G$9</f>
        <v>0.17033906451620148</v>
      </c>
      <c r="AO70" s="34">
        <f>AO91*'Fixed data'!$G$9</f>
        <v>0.17521889344891006</v>
      </c>
      <c r="AP70" s="34">
        <f>AP91*'Fixed data'!$G$9</f>
        <v>0.1800987223816187</v>
      </c>
      <c r="AQ70" s="34">
        <f>AQ91*'Fixed data'!$G$9</f>
        <v>0.18497855131432731</v>
      </c>
      <c r="AR70" s="34">
        <f>AR91*'Fixed data'!$G$9</f>
        <v>0.18985838024703586</v>
      </c>
      <c r="AS70" s="34">
        <f>AS91*'Fixed data'!$G$9</f>
        <v>0.19473820917974444</v>
      </c>
      <c r="AT70" s="34">
        <f>AT91*'Fixed data'!$G$9</f>
        <v>0.19961803811245302</v>
      </c>
      <c r="AU70" s="34">
        <f>AU91*'Fixed data'!$G$9</f>
        <v>0.20449786704516168</v>
      </c>
      <c r="AV70" s="34">
        <f>AV91*'Fixed data'!$G$9</f>
        <v>0.20937769597787023</v>
      </c>
      <c r="AW70" s="34">
        <f>AW91*'Fixed data'!$G$9</f>
        <v>0.21425752491057881</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4.7155456371504644E-4</v>
      </c>
      <c r="G71" s="34">
        <f>G92*'Fixed data'!$G$10</f>
        <v>9.4310898457269595E-4</v>
      </c>
      <c r="H71" s="34">
        <f>H92*'Fixed data'!$G$10</f>
        <v>1.4146634054303458E-3</v>
      </c>
      <c r="I71" s="34">
        <f>I92*'Fixed data'!$G$10</f>
        <v>1.8862202480835473E-3</v>
      </c>
      <c r="J71" s="34">
        <f>J92*'Fixed data'!$G$10</f>
        <v>2.3690136605118654E-3</v>
      </c>
      <c r="K71" s="34">
        <f>K92*'Fixed data'!$G$10</f>
        <v>2.8518072957112103E-3</v>
      </c>
      <c r="L71" s="34">
        <f>L92*'Fixed data'!$G$10</f>
        <v>3.3346009309105505E-3</v>
      </c>
      <c r="M71" s="34">
        <f>M92*'Fixed data'!$G$10</f>
        <v>3.8173973928926725E-3</v>
      </c>
      <c r="N71" s="34">
        <f>N92*'Fixed data'!$G$10</f>
        <v>4.3001925993582856E-3</v>
      </c>
      <c r="O71" s="34">
        <f>O92*'Fixed data'!$G$10</f>
        <v>4.7829862345576254E-3</v>
      </c>
      <c r="P71" s="34">
        <f>P92*'Fixed data'!$G$10</f>
        <v>5.2657798697569704E-3</v>
      </c>
      <c r="Q71" s="34">
        <f>Q92*'Fixed data'!$G$10</f>
        <v>5.7485735049563101E-3</v>
      </c>
      <c r="R71" s="34">
        <f>R92*'Fixed data'!$G$10</f>
        <v>6.2313671401556551E-3</v>
      </c>
      <c r="S71" s="34">
        <f>S92*'Fixed data'!$G$10</f>
        <v>6.7141607753549949E-3</v>
      </c>
      <c r="T71" s="34">
        <f>T92*'Fixed data'!$G$10</f>
        <v>7.1969544105543407E-3</v>
      </c>
      <c r="U71" s="34">
        <f>U92*'Fixed data'!$G$10</f>
        <v>7.6797480457536796E-3</v>
      </c>
      <c r="V71" s="34">
        <f>V92*'Fixed data'!$G$10</f>
        <v>8.1625416809530237E-3</v>
      </c>
      <c r="W71" s="34">
        <f>W92*'Fixed data'!$G$10</f>
        <v>8.6453353161523652E-3</v>
      </c>
      <c r="X71" s="34">
        <f>X92*'Fixed data'!$G$10</f>
        <v>9.1281289513517102E-3</v>
      </c>
      <c r="Y71" s="34">
        <f>Y92*'Fixed data'!$G$10</f>
        <v>9.61092258655105E-3</v>
      </c>
      <c r="Z71" s="34">
        <f>Z92*'Fixed data'!$G$10</f>
        <v>1.0093716221750395E-2</v>
      </c>
      <c r="AA71" s="34">
        <f>AA92*'Fixed data'!$G$10</f>
        <v>1.0576509856949735E-2</v>
      </c>
      <c r="AB71" s="34">
        <f>AB92*'Fixed data'!$G$10</f>
        <v>1.105930349214908E-2</v>
      </c>
      <c r="AC71" s="34">
        <f>AC92*'Fixed data'!$G$10</f>
        <v>1.1542097127348418E-2</v>
      </c>
      <c r="AD71" s="34">
        <f>AD92*'Fixed data'!$G$10</f>
        <v>1.2024890762547764E-2</v>
      </c>
      <c r="AE71" s="34">
        <f>AE92*'Fixed data'!$G$10</f>
        <v>1.2507684397747104E-2</v>
      </c>
      <c r="AF71" s="34">
        <f>AF92*'Fixed data'!$G$10</f>
        <v>1.2990478032946447E-2</v>
      </c>
      <c r="AG71" s="34">
        <f>AG92*'Fixed data'!$G$10</f>
        <v>1.3473271668145789E-2</v>
      </c>
      <c r="AH71" s="34">
        <f>AH92*'Fixed data'!$G$10</f>
        <v>1.3956065303345134E-2</v>
      </c>
      <c r="AI71" s="34">
        <f>AI92*'Fixed data'!$G$10</f>
        <v>1.4438858938544475E-2</v>
      </c>
      <c r="AJ71" s="34">
        <f>AJ92*'Fixed data'!$G$10</f>
        <v>1.4921652573743819E-2</v>
      </c>
      <c r="AK71" s="34">
        <f>AK92*'Fixed data'!$G$10</f>
        <v>1.5404446208943157E-2</v>
      </c>
      <c r="AL71" s="34">
        <f>AL92*'Fixed data'!$G$10</f>
        <v>1.5887239844142503E-2</v>
      </c>
      <c r="AM71" s="34">
        <f>AM92*'Fixed data'!$G$10</f>
        <v>1.6370033479341843E-2</v>
      </c>
      <c r="AN71" s="34">
        <f>AN92*'Fixed data'!$G$10</f>
        <v>1.685282711454119E-2</v>
      </c>
      <c r="AO71" s="34">
        <f>AO92*'Fixed data'!$G$10</f>
        <v>1.7335620749740526E-2</v>
      </c>
      <c r="AP71" s="34">
        <f>AP92*'Fixed data'!$G$10</f>
        <v>1.7818414384939873E-2</v>
      </c>
      <c r="AQ71" s="34">
        <f>AQ92*'Fixed data'!$G$10</f>
        <v>1.830120802013922E-2</v>
      </c>
      <c r="AR71" s="34">
        <f>AR92*'Fixed data'!$G$10</f>
        <v>1.8784001655338556E-2</v>
      </c>
      <c r="AS71" s="34">
        <f>AS92*'Fixed data'!$G$10</f>
        <v>1.9266795290537899E-2</v>
      </c>
      <c r="AT71" s="34">
        <f>AT92*'Fixed data'!$G$10</f>
        <v>1.9749588925737235E-2</v>
      </c>
      <c r="AU71" s="34">
        <f>AU92*'Fixed data'!$G$10</f>
        <v>2.0232382560936586E-2</v>
      </c>
      <c r="AV71" s="34">
        <f>AV92*'Fixed data'!$G$10</f>
        <v>2.0715176196135929E-2</v>
      </c>
      <c r="AW71" s="34">
        <f>AW92*'Fixed data'!$G$10</f>
        <v>2.1197969831335265E-2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0.13583898658911744</v>
      </c>
      <c r="G76" s="53">
        <f t="shared" si="10"/>
        <v>0.27167068366344732</v>
      </c>
      <c r="H76" s="53">
        <f t="shared" si="10"/>
        <v>0.40750238073777728</v>
      </c>
      <c r="I76" s="53">
        <f t="shared" si="10"/>
        <v>0.54334109629919691</v>
      </c>
      <c r="J76" s="53">
        <f t="shared" si="10"/>
        <v>0.68241710208794892</v>
      </c>
      <c r="K76" s="53">
        <f t="shared" si="10"/>
        <v>0.82148746801110661</v>
      </c>
      <c r="L76" s="53">
        <f t="shared" si="10"/>
        <v>0.96055783393426453</v>
      </c>
      <c r="M76" s="53">
        <f t="shared" si="10"/>
        <v>1.0996323944219508</v>
      </c>
      <c r="N76" s="53">
        <f t="shared" si="10"/>
        <v>1.2387110829344357</v>
      </c>
      <c r="O76" s="53">
        <f t="shared" si="10"/>
        <v>1.3777814488575935</v>
      </c>
      <c r="P76" s="53">
        <f t="shared" si="10"/>
        <v>1.5168518147807513</v>
      </c>
      <c r="Q76" s="53">
        <f t="shared" si="10"/>
        <v>1.6559221807039088</v>
      </c>
      <c r="R76" s="53">
        <f t="shared" si="10"/>
        <v>1.7949925466270669</v>
      </c>
      <c r="S76" s="53">
        <f t="shared" si="10"/>
        <v>1.9340629125502244</v>
      </c>
      <c r="T76" s="53">
        <f t="shared" si="10"/>
        <v>2.0731332784733825</v>
      </c>
      <c r="U76" s="53">
        <f t="shared" si="10"/>
        <v>2.2122036443965403</v>
      </c>
      <c r="V76" s="53">
        <f t="shared" si="10"/>
        <v>2.3512740103196981</v>
      </c>
      <c r="W76" s="53">
        <f t="shared" si="10"/>
        <v>2.4903443762428559</v>
      </c>
      <c r="X76" s="53">
        <f t="shared" si="10"/>
        <v>2.6294147421660141</v>
      </c>
      <c r="Y76" s="53">
        <f t="shared" si="10"/>
        <v>2.7684851080891719</v>
      </c>
      <c r="Z76" s="53">
        <f t="shared" si="10"/>
        <v>2.9075554740123293</v>
      </c>
      <c r="AA76" s="53">
        <f t="shared" si="10"/>
        <v>3.0466258399354871</v>
      </c>
      <c r="AB76" s="53">
        <f t="shared" si="10"/>
        <v>3.1856962058586449</v>
      </c>
      <c r="AC76" s="53">
        <f t="shared" si="10"/>
        <v>3.3247665717818027</v>
      </c>
      <c r="AD76" s="53">
        <f t="shared" si="10"/>
        <v>3.4638369377049609</v>
      </c>
      <c r="AE76" s="53">
        <f t="shared" si="10"/>
        <v>3.6029073036281183</v>
      </c>
      <c r="AF76" s="53">
        <f t="shared" si="10"/>
        <v>3.7419776695512761</v>
      </c>
      <c r="AG76" s="53">
        <f t="shared" si="10"/>
        <v>3.8810480354744334</v>
      </c>
      <c r="AH76" s="53">
        <f t="shared" si="10"/>
        <v>4.0201184013975926</v>
      </c>
      <c r="AI76" s="53">
        <f t="shared" si="10"/>
        <v>4.1591887673207495</v>
      </c>
      <c r="AJ76" s="53">
        <f t="shared" si="10"/>
        <v>4.2982591332439073</v>
      </c>
      <c r="AK76" s="53">
        <f t="shared" si="10"/>
        <v>4.4373294991670651</v>
      </c>
      <c r="AL76" s="53">
        <f t="shared" si="10"/>
        <v>4.5763998650902229</v>
      </c>
      <c r="AM76" s="53">
        <f t="shared" si="10"/>
        <v>4.7154702310133816</v>
      </c>
      <c r="AN76" s="53">
        <f t="shared" si="10"/>
        <v>4.8545405969365394</v>
      </c>
      <c r="AO76" s="53">
        <f t="shared" si="10"/>
        <v>4.9936109628596981</v>
      </c>
      <c r="AP76" s="53">
        <f t="shared" si="10"/>
        <v>5.1326813287828541</v>
      </c>
      <c r="AQ76" s="53">
        <f t="shared" si="10"/>
        <v>5.2717516947060128</v>
      </c>
      <c r="AR76" s="53">
        <f t="shared" si="10"/>
        <v>5.4108220606291706</v>
      </c>
      <c r="AS76" s="53">
        <f t="shared" si="10"/>
        <v>5.5498924265523284</v>
      </c>
      <c r="AT76" s="53">
        <f t="shared" si="10"/>
        <v>5.6889627924754862</v>
      </c>
      <c r="AU76" s="53">
        <f t="shared" si="10"/>
        <v>5.828033158398644</v>
      </c>
      <c r="AV76" s="53">
        <f t="shared" si="10"/>
        <v>5.9671035243218009</v>
      </c>
      <c r="AW76" s="53">
        <f t="shared" si="10"/>
        <v>6.1061738902449596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-0.29016035999999995</v>
      </c>
      <c r="F77" s="54">
        <f>IF('Fixed data'!$G$19=FALSE,F64+F76,F64)</f>
        <v>-0.21742190902354916</v>
      </c>
      <c r="G77" s="54">
        <f>IF('Fixed data'!$G$19=FALSE,G64+G76,G64)</f>
        <v>-0.14075373261925944</v>
      </c>
      <c r="H77" s="54">
        <f>IF('Fixed data'!$G$19=FALSE,H64+H76,H64)</f>
        <v>-5.8415006787045864E-2</v>
      </c>
      <c r="I77" s="54">
        <f>IF('Fixed data'!$G$19=FALSE,I64+I76,I64)</f>
        <v>2.7577383845478587E-2</v>
      </c>
      <c r="J77" s="54">
        <f>IF('Fixed data'!$G$19=FALSE,J64+J76,J64)</f>
        <v>0.12180751793749178</v>
      </c>
      <c r="K77" s="54">
        <f>IF('Fixed data'!$G$19=FALSE,K64+K76,K64)</f>
        <v>0.22148898923559845</v>
      </c>
      <c r="L77" s="54">
        <f>IF('Fixed data'!$G$19=FALSE,L64+L76,L64)</f>
        <v>0.32573839713718156</v>
      </c>
      <c r="M77" s="54">
        <f>IF('Fixed data'!$G$19=FALSE,M64+M76,M64)</f>
        <v>0.7090603590274458</v>
      </c>
      <c r="N77" s="54">
        <f>IF('Fixed data'!$G$19=FALSE,N64+N76,N64)</f>
        <v>0.88907340220956088</v>
      </c>
      <c r="O77" s="54">
        <f>IF('Fixed data'!$G$19=FALSE,O64+O76,O64)</f>
        <v>1.0715427173789673</v>
      </c>
      <c r="P77" s="54">
        <f>IF('Fixed data'!$G$19=FALSE,P64+P76,P64)</f>
        <v>1.2564336127901132</v>
      </c>
      <c r="Q77" s="54">
        <f>IF('Fixed data'!$G$19=FALSE,Q64+Q76,Q64)</f>
        <v>1.4437030741081198</v>
      </c>
      <c r="R77" s="54">
        <f>IF('Fixed data'!$G$19=FALSE,R64+R76,R64)</f>
        <v>1.6333080869981096</v>
      </c>
      <c r="S77" s="54">
        <f>IF('Fixed data'!$G$19=FALSE,S64+S76,S64)</f>
        <v>1.8252056371252026</v>
      </c>
      <c r="T77" s="54">
        <f>IF('Fixed data'!$G$19=FALSE,T64+T76,T64)</f>
        <v>2.0193527101545219</v>
      </c>
      <c r="U77" s="54">
        <f>IF('Fixed data'!$G$19=FALSE,U64+U76,U64)</f>
        <v>2.2157062917511876</v>
      </c>
      <c r="V77" s="54">
        <f>IF('Fixed data'!$G$19=FALSE,V64+V76,V64)</f>
        <v>2.4142233675803215</v>
      </c>
      <c r="W77" s="54">
        <f>IF('Fixed data'!$G$19=FALSE,W64+W76,W64)</f>
        <v>2.6148609233070452</v>
      </c>
      <c r="X77" s="54">
        <f>IF('Fixed data'!$G$19=FALSE,X64+X76,X64)</f>
        <v>2.8175759445964808</v>
      </c>
      <c r="Y77" s="54">
        <f>IF('Fixed data'!$G$19=FALSE,Y64+Y76,Y64)</f>
        <v>3.0223254171137488</v>
      </c>
      <c r="Z77" s="54">
        <f>IF('Fixed data'!$G$19=FALSE,Z64+Z76,Z64)</f>
        <v>3.2290663265239701</v>
      </c>
      <c r="AA77" s="54">
        <f>IF('Fixed data'!$G$19=FALSE,AA64+AA76,AA64)</f>
        <v>3.4377556584922679</v>
      </c>
      <c r="AB77" s="54">
        <f>IF('Fixed data'!$G$19=FALSE,AB64+AB76,AB64)</f>
        <v>3.6483503986837622</v>
      </c>
      <c r="AC77" s="54">
        <f>IF('Fixed data'!$G$19=FALSE,AC64+AC76,AC64)</f>
        <v>3.8608075327635754</v>
      </c>
      <c r="AD77" s="54">
        <f>IF('Fixed data'!$G$19=FALSE,AD64+AD76,AD64)</f>
        <v>4.075084046396829</v>
      </c>
      <c r="AE77" s="54">
        <f>IF('Fixed data'!$G$19=FALSE,AE64+AE76,AE64)</f>
        <v>4.2911369252486429</v>
      </c>
      <c r="AF77" s="54">
        <f>IF('Fixed data'!$G$19=FALSE,AF64+AF76,AF64)</f>
        <v>4.5089231549841404</v>
      </c>
      <c r="AG77" s="54">
        <f>IF('Fixed data'!$G$19=FALSE,AG64+AG76,AG64)</f>
        <v>4.7283997212684419</v>
      </c>
      <c r="AH77" s="54">
        <f>IF('Fixed data'!$G$19=FALSE,AH64+AH76,AH64)</f>
        <v>4.9495236097666702</v>
      </c>
      <c r="AI77" s="54">
        <f>IF('Fixed data'!$G$19=FALSE,AI64+AI76,AI64)</f>
        <v>5.1722518061439438</v>
      </c>
      <c r="AJ77" s="54">
        <f>IF('Fixed data'!$G$19=FALSE,AJ64+AJ76,AJ64)</f>
        <v>5.3705504580229642</v>
      </c>
      <c r="AK77" s="54">
        <f>IF('Fixed data'!$G$19=FALSE,AK64+AK76,AK64)</f>
        <v>5.5707847549715197</v>
      </c>
      <c r="AL77" s="54">
        <f>IF('Fixed data'!$G$19=FALSE,AL64+AL76,AL64)</f>
        <v>5.7729546969896095</v>
      </c>
      <c r="AM77" s="54">
        <f>IF('Fixed data'!$G$19=FALSE,AM64+AM76,AM64)</f>
        <v>5.9770602840772336</v>
      </c>
      <c r="AN77" s="54">
        <f>IF('Fixed data'!$G$19=FALSE,AN64+AN76,AN64)</f>
        <v>6.1831015162343927</v>
      </c>
      <c r="AO77" s="54">
        <f>IF('Fixed data'!$G$19=FALSE,AO64+AO76,AO64)</f>
        <v>6.3910783934610862</v>
      </c>
      <c r="AP77" s="54">
        <f>IF('Fixed data'!$G$19=FALSE,AP64+AP76,AP64)</f>
        <v>6.600990915757313</v>
      </c>
      <c r="AQ77" s="54">
        <f>IF('Fixed data'!$G$19=FALSE,AQ64+AQ76,AQ64)</f>
        <v>6.8128390831230758</v>
      </c>
      <c r="AR77" s="54">
        <f>IF('Fixed data'!$G$19=FALSE,AR64+AR76,AR64)</f>
        <v>7.0266228955583729</v>
      </c>
      <c r="AS77" s="54">
        <f>IF('Fixed data'!$G$19=FALSE,AS64+AS76,AS64)</f>
        <v>7.2423423530632043</v>
      </c>
      <c r="AT77" s="54">
        <f>IF('Fixed data'!$G$19=FALSE,AT64+AT76,AT64)</f>
        <v>7.4599974556375699</v>
      </c>
      <c r="AU77" s="54">
        <f>IF('Fixed data'!$G$19=FALSE,AU64+AU76,AU64)</f>
        <v>7.6795882032814706</v>
      </c>
      <c r="AV77" s="54">
        <f>IF('Fixed data'!$G$19=FALSE,AV64+AV76,AV64)</f>
        <v>7.9011145959949047</v>
      </c>
      <c r="AW77" s="54">
        <f>IF('Fixed data'!$G$19=FALSE,AW64+AW76,AW64)</f>
        <v>8.1245766337778758</v>
      </c>
      <c r="AX77" s="54">
        <f>IF('Fixed data'!$G$19=FALSE,AX64+AX76,AX64)</f>
        <v>1.6113520993864514</v>
      </c>
      <c r="AY77" s="54">
        <f>IF('Fixed data'!$G$19=FALSE,AY64+AY76,AY64)</f>
        <v>1.6246565795336301</v>
      </c>
      <c r="AZ77" s="54">
        <f>IF('Fixed data'!$G$19=FALSE,AZ64+AZ76,AZ64)</f>
        <v>1.6359571328998026</v>
      </c>
      <c r="BA77" s="54">
        <f>IF('Fixed data'!$G$19=FALSE,BA64+BA76,BA64)</f>
        <v>1.6452967169996713</v>
      </c>
      <c r="BB77" s="54">
        <f>IF('Fixed data'!$G$19=FALSE,BB64+BB76,BB64)</f>
        <v>1.6525777669479391</v>
      </c>
      <c r="BC77" s="54">
        <f>IF('Fixed data'!$G$19=FALSE,BC64+BC76,BC64)</f>
        <v>1.657902240792642</v>
      </c>
      <c r="BD77" s="54">
        <f>IF('Fixed data'!$G$19=FALSE,BD64+BD76,BD64)</f>
        <v>1.6612451986351915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-0.28034817391304345</v>
      </c>
      <c r="F80" s="55">
        <f t="shared" ref="F80:BD80" si="11">F77*F78</f>
        <v>-0.20296567856757375</v>
      </c>
      <c r="G80" s="55">
        <f t="shared" si="11"/>
        <v>-0.12695180243148824</v>
      </c>
      <c r="H80" s="55">
        <f t="shared" si="11"/>
        <v>-5.0905303645530475E-2</v>
      </c>
      <c r="I80" s="55">
        <f t="shared" si="11"/>
        <v>2.3219417210050712E-2</v>
      </c>
      <c r="J80" s="55">
        <f t="shared" si="11"/>
        <v>9.9090494323677725E-2</v>
      </c>
      <c r="K80" s="55">
        <f t="shared" si="11"/>
        <v>0.1740883434301761</v>
      </c>
      <c r="L80" s="55">
        <f t="shared" si="11"/>
        <v>0.24736950308933411</v>
      </c>
      <c r="M80" s="55">
        <f t="shared" si="11"/>
        <v>0.52025954657032469</v>
      </c>
      <c r="N80" s="55">
        <f t="shared" si="11"/>
        <v>0.63028086159531305</v>
      </c>
      <c r="O80" s="55">
        <f t="shared" si="11"/>
        <v>0.73394859134651524</v>
      </c>
      <c r="P80" s="55">
        <f t="shared" si="11"/>
        <v>0.83148678035356749</v>
      </c>
      <c r="Q80" s="55">
        <f t="shared" si="11"/>
        <v>0.92310974119171652</v>
      </c>
      <c r="R80" s="55">
        <f t="shared" si="11"/>
        <v>1.0090279940590601</v>
      </c>
      <c r="S80" s="55">
        <f t="shared" si="11"/>
        <v>1.0894481218611434</v>
      </c>
      <c r="T80" s="55">
        <f t="shared" si="11"/>
        <v>1.1645726457833905</v>
      </c>
      <c r="U80" s="55">
        <f t="shared" si="11"/>
        <v>1.234599919880734</v>
      </c>
      <c r="V80" s="55">
        <f t="shared" si="11"/>
        <v>1.2997240432995441</v>
      </c>
      <c r="W80" s="55">
        <f t="shared" si="11"/>
        <v>1.3601347888281867</v>
      </c>
      <c r="X80" s="55">
        <f t="shared" si="11"/>
        <v>1.4160175465495302</v>
      </c>
      <c r="Y80" s="55">
        <f t="shared" si="11"/>
        <v>1.4675532814416323</v>
      </c>
      <c r="Z80" s="55">
        <f t="shared" si="11"/>
        <v>1.5149185038419053</v>
      </c>
      <c r="AA80" s="55">
        <f t="shared" si="11"/>
        <v>1.5582852517554542</v>
      </c>
      <c r="AB80" s="55">
        <f t="shared" si="11"/>
        <v>1.5978210840501723</v>
      </c>
      <c r="AC80" s="55">
        <f t="shared" si="11"/>
        <v>1.6336890836398008</v>
      </c>
      <c r="AD80" s="55">
        <f t="shared" si="11"/>
        <v>1.6660478698115766</v>
      </c>
      <c r="AE80" s="55">
        <f t="shared" si="11"/>
        <v>1.69505161890755</v>
      </c>
      <c r="AF80" s="55">
        <f t="shared" si="11"/>
        <v>1.720850092618267</v>
      </c>
      <c r="AG80" s="55">
        <f t="shared" si="11"/>
        <v>1.7435886731943964</v>
      </c>
      <c r="AH80" s="55">
        <f t="shared" si="11"/>
        <v>1.7634084049262395</v>
      </c>
      <c r="AI80" s="55">
        <f t="shared" si="11"/>
        <v>2.0688342339937278</v>
      </c>
      <c r="AJ80" s="55">
        <f t="shared" si="11"/>
        <v>2.0855836365515605</v>
      </c>
      <c r="AK80" s="55">
        <f t="shared" si="11"/>
        <v>2.1003320675350126</v>
      </c>
      <c r="AL80" s="55">
        <f t="shared" si="11"/>
        <v>2.1131606232783589</v>
      </c>
      <c r="AM80" s="55">
        <f t="shared" si="11"/>
        <v>2.1241479926609323</v>
      </c>
      <c r="AN80" s="55">
        <f t="shared" si="11"/>
        <v>2.1333705105180294</v>
      </c>
      <c r="AO80" s="55">
        <f t="shared" si="11"/>
        <v>2.1409022105080315</v>
      </c>
      <c r="AP80" s="55">
        <f t="shared" si="11"/>
        <v>2.1468148774068299</v>
      </c>
      <c r="AQ80" s="55">
        <f t="shared" si="11"/>
        <v>2.1511780988032045</v>
      </c>
      <c r="AR80" s="55">
        <f t="shared" si="11"/>
        <v>2.1540593161712738</v>
      </c>
      <c r="AS80" s="55">
        <f t="shared" si="11"/>
        <v>2.1555238752984409</v>
      </c>
      <c r="AT80" s="55">
        <f t="shared" si="11"/>
        <v>2.1556350760494771</v>
      </c>
      <c r="AU80" s="55">
        <f t="shared" si="11"/>
        <v>2.1544542214494227</v>
      </c>
      <c r="AV80" s="55">
        <f t="shared" si="11"/>
        <v>2.1520406660699631</v>
      </c>
      <c r="AW80" s="55">
        <f t="shared" si="11"/>
        <v>2.148451863705787</v>
      </c>
      <c r="AX80" s="55">
        <f t="shared" si="11"/>
        <v>0.41369294326394246</v>
      </c>
      <c r="AY80" s="55">
        <f t="shared" si="11"/>
        <v>0.40495989252698966</v>
      </c>
      <c r="AZ80" s="55">
        <f t="shared" si="11"/>
        <v>0.39589966456563419</v>
      </c>
      <c r="BA80" s="55">
        <f t="shared" si="11"/>
        <v>0.38656294438753819</v>
      </c>
      <c r="BB80" s="55">
        <f t="shared" si="11"/>
        <v>0.37696468854396697</v>
      </c>
      <c r="BC80" s="55">
        <f t="shared" si="11"/>
        <v>0.36716430944087292</v>
      </c>
      <c r="BD80" s="55">
        <f t="shared" si="11"/>
        <v>0.35718898206751187</v>
      </c>
    </row>
    <row r="81" spans="1:56" x14ac:dyDescent="0.3">
      <c r="A81" s="74"/>
      <c r="B81" s="15" t="s">
        <v>18</v>
      </c>
      <c r="C81" s="15"/>
      <c r="D81" s="14" t="s">
        <v>40</v>
      </c>
      <c r="E81" s="56">
        <f>+E80</f>
        <v>-0.28034817391304345</v>
      </c>
      <c r="F81" s="56">
        <f t="shared" ref="F81:BD81" si="12">+E81+F80</f>
        <v>-0.4833138524806172</v>
      </c>
      <c r="G81" s="56">
        <f t="shared" si="12"/>
        <v>-0.61026565491210549</v>
      </c>
      <c r="H81" s="56">
        <f t="shared" si="12"/>
        <v>-0.66117095855763597</v>
      </c>
      <c r="I81" s="56">
        <f t="shared" si="12"/>
        <v>-0.63795154134758525</v>
      </c>
      <c r="J81" s="56">
        <f t="shared" si="12"/>
        <v>-0.53886104702390747</v>
      </c>
      <c r="K81" s="56">
        <f t="shared" si="12"/>
        <v>-0.36477270359373137</v>
      </c>
      <c r="L81" s="56">
        <f t="shared" si="12"/>
        <v>-0.11740320050439726</v>
      </c>
      <c r="M81" s="56">
        <f t="shared" si="12"/>
        <v>0.40285634606592746</v>
      </c>
      <c r="N81" s="56">
        <f t="shared" si="12"/>
        <v>1.0331372076612406</v>
      </c>
      <c r="O81" s="56">
        <f t="shared" si="12"/>
        <v>1.7670857990077558</v>
      </c>
      <c r="P81" s="56">
        <f t="shared" si="12"/>
        <v>2.5985725793613232</v>
      </c>
      <c r="Q81" s="56">
        <f t="shared" si="12"/>
        <v>3.5216823205530399</v>
      </c>
      <c r="R81" s="56">
        <f t="shared" si="12"/>
        <v>4.5307103146120999</v>
      </c>
      <c r="S81" s="56">
        <f t="shared" si="12"/>
        <v>5.6201584364732433</v>
      </c>
      <c r="T81" s="56">
        <f t="shared" si="12"/>
        <v>6.7847310822566342</v>
      </c>
      <c r="U81" s="56">
        <f t="shared" si="12"/>
        <v>8.0193310021373687</v>
      </c>
      <c r="V81" s="56">
        <f t="shared" si="12"/>
        <v>9.3190550454369134</v>
      </c>
      <c r="W81" s="56">
        <f t="shared" si="12"/>
        <v>10.679189834265101</v>
      </c>
      <c r="X81" s="56">
        <f t="shared" si="12"/>
        <v>12.095207380814632</v>
      </c>
      <c r="Y81" s="56">
        <f t="shared" si="12"/>
        <v>13.562760662256263</v>
      </c>
      <c r="Z81" s="56">
        <f t="shared" si="12"/>
        <v>15.077679166098168</v>
      </c>
      <c r="AA81" s="56">
        <f t="shared" si="12"/>
        <v>16.635964417853621</v>
      </c>
      <c r="AB81" s="56">
        <f t="shared" si="12"/>
        <v>18.233785501903792</v>
      </c>
      <c r="AC81" s="56">
        <f t="shared" si="12"/>
        <v>19.867474585543594</v>
      </c>
      <c r="AD81" s="56">
        <f t="shared" si="12"/>
        <v>21.533522455355172</v>
      </c>
      <c r="AE81" s="56">
        <f t="shared" si="12"/>
        <v>23.22857407426272</v>
      </c>
      <c r="AF81" s="56">
        <f t="shared" si="12"/>
        <v>24.949424166880988</v>
      </c>
      <c r="AG81" s="56">
        <f t="shared" si="12"/>
        <v>26.693012840075383</v>
      </c>
      <c r="AH81" s="56">
        <f t="shared" si="12"/>
        <v>28.456421245001621</v>
      </c>
      <c r="AI81" s="56">
        <f t="shared" si="12"/>
        <v>30.525255478995348</v>
      </c>
      <c r="AJ81" s="56">
        <f t="shared" si="12"/>
        <v>32.610839115546909</v>
      </c>
      <c r="AK81" s="56">
        <f t="shared" si="12"/>
        <v>34.711171183081923</v>
      </c>
      <c r="AL81" s="56">
        <f t="shared" si="12"/>
        <v>36.824331806360284</v>
      </c>
      <c r="AM81" s="56">
        <f t="shared" si="12"/>
        <v>38.948479799021214</v>
      </c>
      <c r="AN81" s="56">
        <f t="shared" si="12"/>
        <v>41.081850309539242</v>
      </c>
      <c r="AO81" s="56">
        <f t="shared" si="12"/>
        <v>43.222752520047273</v>
      </c>
      <c r="AP81" s="56">
        <f t="shared" si="12"/>
        <v>45.369567397454105</v>
      </c>
      <c r="AQ81" s="56">
        <f t="shared" si="12"/>
        <v>47.520745496257312</v>
      </c>
      <c r="AR81" s="56">
        <f t="shared" si="12"/>
        <v>49.674804812428583</v>
      </c>
      <c r="AS81" s="56">
        <f t="shared" si="12"/>
        <v>51.830328687727025</v>
      </c>
      <c r="AT81" s="56">
        <f t="shared" si="12"/>
        <v>53.985963763776503</v>
      </c>
      <c r="AU81" s="56">
        <f t="shared" si="12"/>
        <v>56.140417985225923</v>
      </c>
      <c r="AV81" s="56">
        <f t="shared" si="12"/>
        <v>58.292458651295888</v>
      </c>
      <c r="AW81" s="56">
        <f t="shared" si="12"/>
        <v>60.440910515001676</v>
      </c>
      <c r="AX81" s="56">
        <f t="shared" si="12"/>
        <v>60.854603458265615</v>
      </c>
      <c r="AY81" s="56">
        <f t="shared" si="12"/>
        <v>61.259563350792604</v>
      </c>
      <c r="AZ81" s="56">
        <f t="shared" si="12"/>
        <v>61.655463015358237</v>
      </c>
      <c r="BA81" s="56">
        <f t="shared" si="12"/>
        <v>62.042025959745772</v>
      </c>
      <c r="BB81" s="56">
        <f t="shared" si="12"/>
        <v>62.418990648289736</v>
      </c>
      <c r="BC81" s="56">
        <f t="shared" si="12"/>
        <v>62.786154957730609</v>
      </c>
      <c r="BD81" s="56">
        <f t="shared" si="12"/>
        <v>63.143343939798122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5099.6513835458554</v>
      </c>
      <c r="G88" s="43">
        <f>'Option 1'!G88*0.8</f>
        <v>10198.851383545856</v>
      </c>
      <c r="H88" s="43">
        <f>'Option 1'!H88*0.8</f>
        <v>15298.051383545855</v>
      </c>
      <c r="I88" s="43">
        <f>'Option 1'!I88*0.8</f>
        <v>20397.67564685666</v>
      </c>
      <c r="J88" s="43">
        <f>'Option 1'!J88*0.8</f>
        <v>25618.851383545858</v>
      </c>
      <c r="K88" s="43">
        <f>'Option 1'!K88*0.8</f>
        <v>30839.651383545857</v>
      </c>
      <c r="L88" s="43">
        <f>'Option 1'!L88*0.8</f>
        <v>36060.451383545857</v>
      </c>
      <c r="M88" s="43">
        <f>'Option 1'!M88*0.8</f>
        <v>41281.517427955943</v>
      </c>
      <c r="N88" s="43">
        <f>'Option 1'!N88*0.8</f>
        <v>46502.851383545858</v>
      </c>
      <c r="O88" s="43">
        <f>'Option 1'!O88*0.8</f>
        <v>51723.651383545861</v>
      </c>
      <c r="P88" s="43">
        <f>'Option 1'!P88*0.8</f>
        <v>56944.451383545857</v>
      </c>
      <c r="Q88" s="43">
        <f>'Option 1'!Q88*0.8</f>
        <v>62165.251383545859</v>
      </c>
      <c r="R88" s="43">
        <f>'Option 1'!R88*0.8</f>
        <v>67386.051383545855</v>
      </c>
      <c r="S88" s="43">
        <f>'Option 1'!S88*0.8</f>
        <v>72606.851383545858</v>
      </c>
      <c r="T88" s="43">
        <f>'Option 1'!T88*0.8</f>
        <v>77827.651383545861</v>
      </c>
      <c r="U88" s="43">
        <f>'Option 1'!U88*0.8</f>
        <v>83048.451383545864</v>
      </c>
      <c r="V88" s="43">
        <f>'Option 1'!V88*0.8</f>
        <v>88269.251383545867</v>
      </c>
      <c r="W88" s="43">
        <f>'Option 1'!W88*0.8</f>
        <v>93490.051383545855</v>
      </c>
      <c r="X88" s="43">
        <f>'Option 1'!X88*0.8</f>
        <v>98710.851383545858</v>
      </c>
      <c r="Y88" s="43">
        <f>'Option 1'!Y88*0.8</f>
        <v>103931.65138354586</v>
      </c>
      <c r="Z88" s="43">
        <f>'Option 1'!Z88*0.8</f>
        <v>109152.45138354586</v>
      </c>
      <c r="AA88" s="43">
        <f>'Option 1'!AA88*0.8</f>
        <v>114373.25138354587</v>
      </c>
      <c r="AB88" s="43">
        <f>'Option 1'!AB88*0.8</f>
        <v>119594.05138354586</v>
      </c>
      <c r="AC88" s="43">
        <f>'Option 1'!AC88*0.8</f>
        <v>124814.85138354586</v>
      </c>
      <c r="AD88" s="43">
        <f>'Option 1'!AD88*0.8</f>
        <v>130035.65138354586</v>
      </c>
      <c r="AE88" s="43">
        <f>'Option 1'!AE88*0.8</f>
        <v>135256.45138354585</v>
      </c>
      <c r="AF88" s="43">
        <f>'Option 1'!AF88*0.8</f>
        <v>140477.25138354587</v>
      </c>
      <c r="AG88" s="43">
        <f>'Option 1'!AG88*0.8</f>
        <v>145698.05138354586</v>
      </c>
      <c r="AH88" s="43">
        <f>'Option 1'!AH88*0.8</f>
        <v>150918.85138354587</v>
      </c>
      <c r="AI88" s="43">
        <f>'Option 1'!AI88*0.8</f>
        <v>156139.65138354586</v>
      </c>
      <c r="AJ88" s="43">
        <f>'Option 1'!AJ88*0.8</f>
        <v>161360.45138354588</v>
      </c>
      <c r="AK88" s="43">
        <f>'Option 1'!AK88*0.8</f>
        <v>166581.25138354587</v>
      </c>
      <c r="AL88" s="43">
        <f>'Option 1'!AL88*0.8</f>
        <v>171802.05138354586</v>
      </c>
      <c r="AM88" s="43">
        <f>'Option 1'!AM88*0.8</f>
        <v>177022.85138354587</v>
      </c>
      <c r="AN88" s="43">
        <f>'Option 1'!AN88*0.8</f>
        <v>182243.65138354586</v>
      </c>
      <c r="AO88" s="43">
        <f>'Option 1'!AO88*0.8</f>
        <v>187464.45138354588</v>
      </c>
      <c r="AP88" s="43">
        <f>'Option 1'!AP88*0.8</f>
        <v>192685.25138354587</v>
      </c>
      <c r="AQ88" s="43">
        <f>'Option 1'!AQ88*0.8</f>
        <v>197906.05138354586</v>
      </c>
      <c r="AR88" s="43">
        <f>'Option 1'!AR88*0.8</f>
        <v>203126.85138354587</v>
      </c>
      <c r="AS88" s="43">
        <f>'Option 1'!AS88*0.8</f>
        <v>208347.65138354586</v>
      </c>
      <c r="AT88" s="43">
        <f>'Option 1'!AT88*0.8</f>
        <v>213568.45138354588</v>
      </c>
      <c r="AU88" s="43">
        <f>'Option 1'!AU88*0.8</f>
        <v>218789.25138354587</v>
      </c>
      <c r="AV88" s="43">
        <f>'Option 1'!AV88*0.8</f>
        <v>224010.05138354586</v>
      </c>
      <c r="AW88" s="43">
        <f>'Option 1'!AW88*0.8</f>
        <v>229230.85138354587</v>
      </c>
      <c r="AX88" s="43"/>
      <c r="AY88" s="43"/>
      <c r="AZ88" s="43"/>
      <c r="BA88" s="43"/>
      <c r="BB88" s="43"/>
      <c r="BC88" s="43"/>
      <c r="BD88" s="43"/>
    </row>
    <row r="89" spans="1:56" x14ac:dyDescent="0.3">
      <c r="A89" s="170"/>
      <c r="B89" s="4" t="s">
        <v>214</v>
      </c>
      <c r="D89" s="4" t="s">
        <v>88</v>
      </c>
      <c r="E89" s="43">
        <f>'Option 1'!E89*0.8</f>
        <v>0</v>
      </c>
      <c r="F89" s="43">
        <f>'Option 1'!F89*0.8</f>
        <v>137639.10396195055</v>
      </c>
      <c r="G89" s="43">
        <f>'Option 1'!G89*0.8</f>
        <v>275277.50396195054</v>
      </c>
      <c r="H89" s="43">
        <f>'Option 1'!H89*0.8</f>
        <v>412915.90396195056</v>
      </c>
      <c r="I89" s="43">
        <f>'Option 1'!I89*0.8</f>
        <v>550555.17911634746</v>
      </c>
      <c r="J89" s="43">
        <f>'Option 1'!J89*0.8</f>
        <v>691474.30396195059</v>
      </c>
      <c r="K89" s="43">
        <f>'Option 1'!K89*0.8</f>
        <v>832393.50396195054</v>
      </c>
      <c r="L89" s="43">
        <f>'Option 1'!L89*0.8</f>
        <v>973312.70396195061</v>
      </c>
      <c r="M89" s="43">
        <f>'Option 1'!M89*0.8</f>
        <v>1114232.5016662001</v>
      </c>
      <c r="N89" s="43">
        <f>'Option 1'!N89*0.8</f>
        <v>1255151.9039619507</v>
      </c>
      <c r="O89" s="43">
        <f>'Option 1'!O89*0.8</f>
        <v>1396071.1039619506</v>
      </c>
      <c r="P89" s="43">
        <f>'Option 1'!P89*0.8</f>
        <v>1536990.3039619506</v>
      </c>
      <c r="Q89" s="43">
        <f>'Option 1'!Q89*0.8</f>
        <v>1677909.5039619505</v>
      </c>
      <c r="R89" s="43">
        <f>'Option 1'!R89*0.8</f>
        <v>1818828.7039619507</v>
      </c>
      <c r="S89" s="43">
        <f>'Option 1'!S89*0.8</f>
        <v>1959747.9039619507</v>
      </c>
      <c r="T89" s="43">
        <f>'Option 1'!T89*0.8</f>
        <v>2100667.1039619506</v>
      </c>
      <c r="U89" s="43">
        <f>'Option 1'!U89*0.8</f>
        <v>2241586.3039619508</v>
      </c>
      <c r="V89" s="43">
        <f>'Option 1'!V89*0.8</f>
        <v>2382505.5039619505</v>
      </c>
      <c r="W89" s="43">
        <f>'Option 1'!W89*0.8</f>
        <v>2523424.7039619507</v>
      </c>
      <c r="X89" s="43">
        <f>'Option 1'!X89*0.8</f>
        <v>2664343.9039619509</v>
      </c>
      <c r="Y89" s="43">
        <f>'Option 1'!Y89*0.8</f>
        <v>2805263.1039619506</v>
      </c>
      <c r="Z89" s="43">
        <f>'Option 1'!Z89*0.8</f>
        <v>2946182.3039619508</v>
      </c>
      <c r="AA89" s="43">
        <f>'Option 1'!AA89*0.8</f>
        <v>3087101.5039619505</v>
      </c>
      <c r="AB89" s="43">
        <f>'Option 1'!AB89*0.8</f>
        <v>3228020.7039619507</v>
      </c>
      <c r="AC89" s="43">
        <f>'Option 1'!AC89*0.8</f>
        <v>3368939.9039619509</v>
      </c>
      <c r="AD89" s="43">
        <f>'Option 1'!AD89*0.8</f>
        <v>3509859.1039619506</v>
      </c>
      <c r="AE89" s="43">
        <f>'Option 1'!AE89*0.8</f>
        <v>3650778.3039619508</v>
      </c>
      <c r="AF89" s="43">
        <f>'Option 1'!AF89*0.8</f>
        <v>3791697.5039619505</v>
      </c>
      <c r="AG89" s="43">
        <f>'Option 1'!AG89*0.8</f>
        <v>3932616.7039619507</v>
      </c>
      <c r="AH89" s="43">
        <f>'Option 1'!AH89*0.8</f>
        <v>4073535.9039619509</v>
      </c>
      <c r="AI89" s="43">
        <f>'Option 1'!AI89*0.8</f>
        <v>4214455.1039619511</v>
      </c>
      <c r="AJ89" s="43">
        <f>'Option 1'!AJ89*0.8</f>
        <v>4355374.3039619504</v>
      </c>
      <c r="AK89" s="43">
        <f>'Option 1'!AK89*0.8</f>
        <v>4496293.5039619505</v>
      </c>
      <c r="AL89" s="43">
        <f>'Option 1'!AL89*0.8</f>
        <v>4637212.7039619507</v>
      </c>
      <c r="AM89" s="43">
        <f>'Option 1'!AM89*0.8</f>
        <v>4778131.9039619509</v>
      </c>
      <c r="AN89" s="43">
        <f>'Option 1'!AN89*0.8</f>
        <v>4919051.1039619511</v>
      </c>
      <c r="AO89" s="43">
        <f>'Option 1'!AO89*0.8</f>
        <v>5059970.3039619513</v>
      </c>
      <c r="AP89" s="43">
        <f>'Option 1'!AP89*0.8</f>
        <v>5200889.5039619505</v>
      </c>
      <c r="AQ89" s="43">
        <f>'Option 1'!AQ89*0.8</f>
        <v>5341808.7039619507</v>
      </c>
      <c r="AR89" s="43">
        <f>'Option 1'!AR89*0.8</f>
        <v>5482727.9039619509</v>
      </c>
      <c r="AS89" s="43">
        <f>'Option 1'!AS89*0.8</f>
        <v>5623647.1039619511</v>
      </c>
      <c r="AT89" s="43">
        <f>'Option 1'!AT89*0.8</f>
        <v>5764566.3039619513</v>
      </c>
      <c r="AU89" s="43">
        <f>'Option 1'!AU89*0.8</f>
        <v>5905485.5039619505</v>
      </c>
      <c r="AV89" s="43">
        <f>'Option 1'!AV89*0.8</f>
        <v>6046404.7039619507</v>
      </c>
      <c r="AW89" s="43">
        <f>'Option 1'!AW89*0.8</f>
        <v>6187323.9039619509</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2.6589897123080464E-3</v>
      </c>
      <c r="G91" s="43">
        <f>'Option 1'!G91*0.8</f>
        <v>5.3179497123080344E-3</v>
      </c>
      <c r="H91" s="43">
        <f>'Option 1'!H91*0.8</f>
        <v>7.9769097123080449E-3</v>
      </c>
      <c r="I91" s="43">
        <f>'Option 1'!I91*0.8</f>
        <v>1.0635944637013051E-2</v>
      </c>
      <c r="J91" s="43">
        <f>'Option 1'!J91*0.8</f>
        <v>1.3358269712308047E-2</v>
      </c>
      <c r="K91" s="43">
        <f>'Option 1'!K91*0.8</f>
        <v>1.6080669712308038E-2</v>
      </c>
      <c r="L91" s="43">
        <f>'Option 1'!L91*0.8</f>
        <v>1.8803069712308051E-2</v>
      </c>
      <c r="M91" s="43">
        <f>'Option 1'!M91*0.8</f>
        <v>2.1525390457205008E-2</v>
      </c>
      <c r="N91" s="43">
        <f>'Option 1'!N91*0.8</f>
        <v>2.4247789712308055E-2</v>
      </c>
      <c r="O91" s="43">
        <f>'Option 1'!O91*0.8</f>
        <v>2.6970189712308048E-2</v>
      </c>
      <c r="P91" s="43">
        <f>'Option 1'!P91*0.8</f>
        <v>2.9692589712308037E-2</v>
      </c>
      <c r="Q91" s="43">
        <f>'Option 1'!Q91*0.8</f>
        <v>3.2414989712308051E-2</v>
      </c>
      <c r="R91" s="43">
        <f>'Option 1'!R91*0.8</f>
        <v>3.5137389712308044E-2</v>
      </c>
      <c r="S91" s="43">
        <f>'Option 1'!S91*0.8</f>
        <v>3.7859789712308037E-2</v>
      </c>
      <c r="T91" s="43">
        <f>'Option 1'!T91*0.8</f>
        <v>4.058218971230805E-2</v>
      </c>
      <c r="U91" s="43">
        <f>'Option 1'!U91*0.8</f>
        <v>4.3304589712308043E-2</v>
      </c>
      <c r="V91" s="43">
        <f>'Option 1'!V91*0.8</f>
        <v>4.6026989712308057E-2</v>
      </c>
      <c r="W91" s="43">
        <f>'Option 1'!W91*0.8</f>
        <v>4.874938971230805E-2</v>
      </c>
      <c r="X91" s="43">
        <f>'Option 1'!X91*0.8</f>
        <v>5.1471789712308036E-2</v>
      </c>
      <c r="Y91" s="43">
        <f>'Option 1'!Y91*0.8</f>
        <v>5.4194189712308029E-2</v>
      </c>
      <c r="Z91" s="43">
        <f>'Option 1'!Z91*0.8</f>
        <v>5.6916589712308063E-2</v>
      </c>
      <c r="AA91" s="43">
        <f>'Option 1'!AA91*0.8</f>
        <v>5.9638989712308056E-2</v>
      </c>
      <c r="AB91" s="43">
        <f>'Option 1'!AB91*0.8</f>
        <v>6.2361389712308049E-2</v>
      </c>
      <c r="AC91" s="43">
        <f>'Option 1'!AC91*0.8</f>
        <v>6.5083789712308035E-2</v>
      </c>
      <c r="AD91" s="43">
        <f>'Option 1'!AD91*0.8</f>
        <v>6.7806189712308035E-2</v>
      </c>
      <c r="AE91" s="43">
        <f>'Option 1'!AE91*0.8</f>
        <v>7.0528589712308062E-2</v>
      </c>
      <c r="AF91" s="43">
        <f>'Option 1'!AF91*0.8</f>
        <v>7.3250989712308062E-2</v>
      </c>
      <c r="AG91" s="43">
        <f>'Option 1'!AG91*0.8</f>
        <v>7.5973389712308048E-2</v>
      </c>
      <c r="AH91" s="43">
        <f>'Option 1'!AH91*0.8</f>
        <v>7.8695789712308048E-2</v>
      </c>
      <c r="AI91" s="43">
        <f>'Option 1'!AI91*0.8</f>
        <v>8.1418189712308034E-2</v>
      </c>
      <c r="AJ91" s="43">
        <f>'Option 1'!AJ91*0.8</f>
        <v>8.4140589712308034E-2</v>
      </c>
      <c r="AK91" s="43">
        <f>'Option 1'!AK91*0.8</f>
        <v>8.6862989712308061E-2</v>
      </c>
      <c r="AL91" s="43">
        <f>'Option 1'!AL91*0.8</f>
        <v>8.9585389712308061E-2</v>
      </c>
      <c r="AM91" s="43">
        <f>'Option 1'!AM91*0.8</f>
        <v>9.2307789712308047E-2</v>
      </c>
      <c r="AN91" s="43">
        <f>'Option 1'!AN91*0.8</f>
        <v>9.5030189712308033E-2</v>
      </c>
      <c r="AO91" s="43">
        <f>'Option 1'!AO91*0.8</f>
        <v>9.7752589712308033E-2</v>
      </c>
      <c r="AP91" s="43">
        <f>'Option 1'!AP91*0.8</f>
        <v>0.10047498971230806</v>
      </c>
      <c r="AQ91" s="43">
        <f>'Option 1'!AQ91*0.8</f>
        <v>0.10319738971230806</v>
      </c>
      <c r="AR91" s="43">
        <f>'Option 1'!AR91*0.8</f>
        <v>0.10591978971230805</v>
      </c>
      <c r="AS91" s="43">
        <f>'Option 1'!AS91*0.8</f>
        <v>0.10864218971230805</v>
      </c>
      <c r="AT91" s="43">
        <f>'Option 1'!AT91*0.8</f>
        <v>0.11136458971230803</v>
      </c>
      <c r="AU91" s="43">
        <f>'Option 1'!AU91*0.8</f>
        <v>0.11408698971230807</v>
      </c>
      <c r="AV91" s="43">
        <f>'Option 1'!AV91*0.8</f>
        <v>0.11680938971230806</v>
      </c>
      <c r="AW91" s="43">
        <f>'Option 1'!AW91*0.8</f>
        <v>0.11953178971230805</v>
      </c>
      <c r="AX91" s="35"/>
      <c r="AY91" s="35"/>
      <c r="AZ91" s="35"/>
      <c r="BA91" s="35"/>
      <c r="BB91" s="35"/>
      <c r="BC91" s="35"/>
      <c r="BD91" s="35"/>
    </row>
    <row r="92" spans="1:56" ht="16.5" x14ac:dyDescent="0.3">
      <c r="A92" s="170"/>
      <c r="B92" s="4" t="s">
        <v>333</v>
      </c>
      <c r="D92" s="4" t="s">
        <v>42</v>
      </c>
      <c r="E92" s="43">
        <f>'Option 1'!E92*0.8</f>
        <v>0</v>
      </c>
      <c r="F92" s="43">
        <f>'Option 1'!F92*0.8</f>
        <v>1.7155045197118746E-2</v>
      </c>
      <c r="G92" s="43">
        <f>'Option 1'!G92*0.8</f>
        <v>3.4310085197118666E-2</v>
      </c>
      <c r="H92" s="43">
        <f>'Option 1'!H92*0.8</f>
        <v>5.1465125197118593E-2</v>
      </c>
      <c r="I92" s="43">
        <f>'Option 1'!I92*0.8</f>
        <v>6.8620253301476627E-2</v>
      </c>
      <c r="J92" s="43">
        <f>'Option 1'!J92*0.8</f>
        <v>8.6184165197118648E-2</v>
      </c>
      <c r="K92" s="43">
        <f>'Option 1'!K92*0.8</f>
        <v>0.10374808519711874</v>
      </c>
      <c r="L92" s="43">
        <f>'Option 1'!L92*0.8</f>
        <v>0.12131200519711866</v>
      </c>
      <c r="M92" s="43">
        <f>'Option 1'!M92*0.8</f>
        <v>0.1388760280348178</v>
      </c>
      <c r="N92" s="43">
        <f>'Option 1'!N92*0.8</f>
        <v>0.15644000519711876</v>
      </c>
      <c r="O92" s="43">
        <f>'Option 1'!O92*0.8</f>
        <v>0.17400392519711866</v>
      </c>
      <c r="P92" s="43">
        <f>'Option 1'!P92*0.8</f>
        <v>0.19156784519711875</v>
      </c>
      <c r="Q92" s="43">
        <f>'Option 1'!Q92*0.8</f>
        <v>0.20913176519711865</v>
      </c>
      <c r="R92" s="43">
        <f>'Option 1'!R92*0.8</f>
        <v>0.22669568519711875</v>
      </c>
      <c r="S92" s="43">
        <f>'Option 1'!S92*0.8</f>
        <v>0.24425960519711865</v>
      </c>
      <c r="T92" s="43">
        <f>'Option 1'!T92*0.8</f>
        <v>0.26182352519711877</v>
      </c>
      <c r="U92" s="43">
        <f>'Option 1'!U92*0.8</f>
        <v>0.27938744519711867</v>
      </c>
      <c r="V92" s="43">
        <f>'Option 1'!V92*0.8</f>
        <v>0.29695136519711873</v>
      </c>
      <c r="W92" s="43">
        <f>'Option 1'!W92*0.8</f>
        <v>0.31451528519711869</v>
      </c>
      <c r="X92" s="43">
        <f>'Option 1'!X92*0.8</f>
        <v>0.33207920519711875</v>
      </c>
      <c r="Y92" s="43">
        <f>'Option 1'!Y92*0.8</f>
        <v>0.34964312519711865</v>
      </c>
      <c r="Z92" s="43">
        <f>'Option 1'!Z92*0.8</f>
        <v>0.36720704519711878</v>
      </c>
      <c r="AA92" s="43">
        <f>'Option 1'!AA92*0.8</f>
        <v>0.38477096519711868</v>
      </c>
      <c r="AB92" s="43">
        <f>'Option 1'!AB92*0.8</f>
        <v>0.40233488519711874</v>
      </c>
      <c r="AC92" s="43">
        <f>'Option 1'!AC92*0.8</f>
        <v>0.41989880519711864</v>
      </c>
      <c r="AD92" s="43">
        <f>'Option 1'!AD92*0.8</f>
        <v>0.43746272519711876</v>
      </c>
      <c r="AE92" s="43">
        <f>'Option 1'!AE92*0.8</f>
        <v>0.45502664519711866</v>
      </c>
      <c r="AF92" s="43">
        <f>'Option 1'!AF92*0.8</f>
        <v>0.47259056519711873</v>
      </c>
      <c r="AG92" s="43">
        <f>'Option 1'!AG92*0.8</f>
        <v>0.49015448519711868</v>
      </c>
      <c r="AH92" s="43">
        <f>'Option 1'!AH92*0.8</f>
        <v>0.50771840519711875</v>
      </c>
      <c r="AI92" s="43">
        <f>'Option 1'!AI92*0.8</f>
        <v>0.5252823251971187</v>
      </c>
      <c r="AJ92" s="43">
        <f>'Option 1'!AJ92*0.8</f>
        <v>0.54284624519711877</v>
      </c>
      <c r="AK92" s="43">
        <f>'Option 1'!AK92*0.8</f>
        <v>0.56041016519711861</v>
      </c>
      <c r="AL92" s="43">
        <f>'Option 1'!AL92*0.8</f>
        <v>0.57797408519711879</v>
      </c>
      <c r="AM92" s="43">
        <f>'Option 1'!AM92*0.8</f>
        <v>0.59553800519711864</v>
      </c>
      <c r="AN92" s="43">
        <f>'Option 1'!AN92*0.8</f>
        <v>0.61310192519711881</v>
      </c>
      <c r="AO92" s="43">
        <f>'Option 1'!AO92*0.8</f>
        <v>0.63066584519711866</v>
      </c>
      <c r="AP92" s="43">
        <f>'Option 1'!AP92*0.8</f>
        <v>0.64822976519711872</v>
      </c>
      <c r="AQ92" s="43">
        <f>'Option 1'!AQ92*0.8</f>
        <v>0.6657936851971189</v>
      </c>
      <c r="AR92" s="43">
        <f>'Option 1'!AR92*0.8</f>
        <v>0.68335760519711874</v>
      </c>
      <c r="AS92" s="43">
        <f>'Option 1'!AS92*0.8</f>
        <v>0.7009215251971187</v>
      </c>
      <c r="AT92" s="43">
        <f>'Option 1'!AT92*0.8</f>
        <v>0.71848544519711854</v>
      </c>
      <c r="AU92" s="43">
        <f>'Option 1'!AU92*0.8</f>
        <v>0.73604936519711883</v>
      </c>
      <c r="AV92" s="43">
        <f>'Option 1'!AV92*0.8</f>
        <v>0.75361328519711879</v>
      </c>
      <c r="AW92" s="43">
        <f>'Option 1'!AW92*0.8</f>
        <v>0.77117720519711863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EHV Poles delivers a cost effective reduction in the risk of condition based failure.  This CBA specifically relates to South Wales.</v>
      </c>
      <c r="C2" s="151"/>
      <c r="D2" s="151"/>
      <c r="E2" s="151"/>
      <c r="F2" s="152"/>
      <c r="G2" s="25" t="s">
        <v>406</v>
      </c>
      <c r="Z2" s="26" t="s">
        <v>80</v>
      </c>
      <c r="AJ2" s="22" t="s">
        <v>400</v>
      </c>
    </row>
    <row r="3" spans="2:36" ht="24.75" customHeight="1" x14ac:dyDescent="0.3">
      <c r="B3" s="153"/>
      <c r="C3" s="154"/>
      <c r="D3" s="154"/>
      <c r="E3" s="154"/>
      <c r="F3" s="155"/>
      <c r="G3" s="18" t="s">
        <v>404</v>
      </c>
      <c r="AJ3" s="22" t="s">
        <v>401</v>
      </c>
    </row>
    <row r="4" spans="2:36" ht="18" customHeight="1" x14ac:dyDescent="0.3">
      <c r="B4" s="25" t="s">
        <v>79</v>
      </c>
      <c r="C4" s="27"/>
      <c r="D4" s="27"/>
      <c r="E4" s="27"/>
      <c r="F4" s="27"/>
      <c r="AJ4" s="22" t="s">
        <v>342</v>
      </c>
    </row>
    <row r="5" spans="2:36" ht="96" customHeight="1" x14ac:dyDescent="0.3">
      <c r="B5" s="147" t="s">
        <v>403</v>
      </c>
      <c r="C5" s="148"/>
      <c r="D5" s="148"/>
      <c r="E5" s="148"/>
      <c r="F5" s="149"/>
      <c r="AJ5" s="22" t="s">
        <v>367</v>
      </c>
    </row>
    <row r="6" spans="2:36" ht="13.5" customHeight="1" x14ac:dyDescent="0.3">
      <c r="B6" s="27"/>
      <c r="C6" s="27"/>
      <c r="D6" s="27"/>
      <c r="E6" s="27"/>
      <c r="F6" s="27"/>
      <c r="AJ6" s="22" t="s">
        <v>368</v>
      </c>
    </row>
    <row r="7" spans="2:36" x14ac:dyDescent="0.3">
      <c r="B7" s="25" t="s">
        <v>50</v>
      </c>
      <c r="AJ7" s="22" t="s">
        <v>369</v>
      </c>
    </row>
    <row r="8" spans="2:36" x14ac:dyDescent="0.3">
      <c r="B8" s="158" t="s">
        <v>27</v>
      </c>
      <c r="C8" s="159"/>
      <c r="D8" s="156" t="s">
        <v>30</v>
      </c>
      <c r="E8" s="156"/>
      <c r="F8" s="156"/>
      <c r="AJ8" s="22" t="s">
        <v>370</v>
      </c>
    </row>
    <row r="9" spans="2:36" ht="22.5" customHeight="1" x14ac:dyDescent="0.3">
      <c r="B9" s="160" t="s">
        <v>303</v>
      </c>
      <c r="C9" s="161"/>
      <c r="D9" s="157" t="str">
        <f>'Baseline scenario'!$C$1</f>
        <v>No intervention</v>
      </c>
      <c r="E9" s="157"/>
      <c r="F9" s="157"/>
      <c r="AJ9" s="22" t="s">
        <v>371</v>
      </c>
    </row>
    <row r="10" spans="2:36" ht="22.5" customHeight="1" x14ac:dyDescent="0.3">
      <c r="B10" s="145" t="s">
        <v>226</v>
      </c>
      <c r="C10" s="146"/>
      <c r="D10" s="147" t="str">
        <f>'Option 1'!$C$1</f>
        <v>Asset Replacement Programme</v>
      </c>
      <c r="E10" s="148"/>
      <c r="F10" s="149"/>
      <c r="AJ10" s="22" t="s">
        <v>372</v>
      </c>
    </row>
    <row r="11" spans="2:36" ht="22.5" customHeight="1" x14ac:dyDescent="0.3">
      <c r="B11" s="145" t="s">
        <v>346</v>
      </c>
      <c r="C11" s="146"/>
      <c r="D11" s="147" t="str">
        <f>'Option 1(i)'!$C$1</f>
        <v>Sensitivity Analysis of Option 1 - Asset Replacement Programme Delivered With 10% Increased Costs</v>
      </c>
      <c r="E11" s="148"/>
      <c r="F11" s="149"/>
      <c r="AJ11" s="22" t="s">
        <v>373</v>
      </c>
    </row>
    <row r="12" spans="2:36" ht="22.5" customHeight="1" x14ac:dyDescent="0.3">
      <c r="B12" s="145" t="s">
        <v>347</v>
      </c>
      <c r="C12" s="146"/>
      <c r="D12" s="147" t="str">
        <f>'Option 1(ii)'!$C$1</f>
        <v>Sensitivity Analysis of Option 1 - Asset Replacement Programme Achieving 20% Lower Benefits</v>
      </c>
      <c r="E12" s="148"/>
      <c r="F12" s="149"/>
      <c r="AJ12" s="22" t="s">
        <v>374</v>
      </c>
    </row>
    <row r="13" spans="2:36" ht="22.5" customHeight="1" x14ac:dyDescent="0.3">
      <c r="B13" s="145"/>
      <c r="C13" s="146"/>
      <c r="D13" s="147"/>
      <c r="E13" s="148"/>
      <c r="F13" s="149"/>
      <c r="AJ13" s="22" t="s">
        <v>375</v>
      </c>
    </row>
    <row r="14" spans="2:36" ht="22.5" customHeight="1" x14ac:dyDescent="0.3">
      <c r="B14" s="145"/>
      <c r="C14" s="146"/>
      <c r="D14" s="147"/>
      <c r="E14" s="148"/>
      <c r="F14" s="149"/>
      <c r="AJ14" s="22" t="s">
        <v>376</v>
      </c>
    </row>
    <row r="15" spans="2:36" ht="22.5" customHeight="1" x14ac:dyDescent="0.3">
      <c r="B15" s="145"/>
      <c r="C15" s="146"/>
      <c r="D15" s="147"/>
      <c r="E15" s="148"/>
      <c r="F15" s="149"/>
      <c r="AJ15" s="22" t="s">
        <v>377</v>
      </c>
    </row>
    <row r="16" spans="2:36" ht="22.5" customHeight="1" x14ac:dyDescent="0.3">
      <c r="B16" s="145"/>
      <c r="C16" s="146"/>
      <c r="D16" s="147"/>
      <c r="E16" s="148"/>
      <c r="F16" s="149"/>
      <c r="AJ16" s="22" t="s">
        <v>378</v>
      </c>
    </row>
    <row r="17" spans="2:36" ht="22.5" customHeight="1" x14ac:dyDescent="0.3">
      <c r="B17" s="145"/>
      <c r="C17" s="146"/>
      <c r="D17" s="147"/>
      <c r="E17" s="148"/>
      <c r="F17" s="149"/>
      <c r="AJ17" s="22" t="s">
        <v>379</v>
      </c>
    </row>
    <row r="18" spans="2:36" ht="22.5" customHeight="1" x14ac:dyDescent="0.3">
      <c r="B18" s="145"/>
      <c r="C18" s="146"/>
      <c r="D18" s="147"/>
      <c r="E18" s="148"/>
      <c r="F18" s="149"/>
      <c r="AJ18" s="22" t="s">
        <v>380</v>
      </c>
    </row>
    <row r="19" spans="2:36" ht="22.5" customHeight="1" x14ac:dyDescent="0.3">
      <c r="B19" s="145"/>
      <c r="C19" s="146"/>
      <c r="D19" s="147"/>
      <c r="E19" s="148"/>
      <c r="F19" s="149"/>
      <c r="AJ19" s="22" t="s">
        <v>381</v>
      </c>
    </row>
    <row r="20" spans="2:36" ht="22.5" customHeight="1" x14ac:dyDescent="0.3">
      <c r="B20" s="145"/>
      <c r="C20" s="146"/>
      <c r="D20" s="147"/>
      <c r="E20" s="148"/>
      <c r="F20" s="149"/>
      <c r="AJ20" s="22" t="s">
        <v>382</v>
      </c>
    </row>
    <row r="21" spans="2:36" ht="22.5" customHeight="1" x14ac:dyDescent="0.3">
      <c r="B21" s="145"/>
      <c r="C21" s="146"/>
      <c r="D21" s="147"/>
      <c r="E21" s="148"/>
      <c r="F21" s="149"/>
      <c r="AJ21" s="22" t="s">
        <v>383</v>
      </c>
    </row>
    <row r="22" spans="2:36" ht="22.5" customHeight="1" x14ac:dyDescent="0.3">
      <c r="B22" s="145"/>
      <c r="C22" s="146"/>
      <c r="D22" s="147"/>
      <c r="E22" s="148"/>
      <c r="F22" s="149"/>
      <c r="AJ22" s="22" t="s">
        <v>384</v>
      </c>
    </row>
    <row r="23" spans="2:36" ht="22.5" customHeight="1" x14ac:dyDescent="0.3">
      <c r="B23" s="145"/>
      <c r="C23" s="146"/>
      <c r="D23" s="147"/>
      <c r="E23" s="148"/>
      <c r="F23" s="149"/>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1" t="s">
        <v>48</v>
      </c>
      <c r="C26" s="143" t="s">
        <v>27</v>
      </c>
      <c r="D26" s="143" t="s">
        <v>28</v>
      </c>
      <c r="E26" s="143" t="s">
        <v>30</v>
      </c>
      <c r="F26" s="141" t="s">
        <v>31</v>
      </c>
      <c r="G26" s="140" t="s">
        <v>101</v>
      </c>
      <c r="H26" s="140"/>
      <c r="I26" s="140"/>
      <c r="J26" s="140"/>
      <c r="K26" s="140"/>
      <c r="AJ26" s="22" t="s">
        <v>388</v>
      </c>
    </row>
    <row r="27" spans="2:36" x14ac:dyDescent="0.3">
      <c r="B27" s="142"/>
      <c r="C27" s="144"/>
      <c r="D27" s="144"/>
      <c r="E27" s="144"/>
      <c r="F27" s="142"/>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407</v>
      </c>
      <c r="F28" s="30"/>
      <c r="G28" s="65"/>
      <c r="H28" s="65"/>
      <c r="I28" s="65"/>
      <c r="J28" s="65"/>
      <c r="K28" s="30"/>
      <c r="AJ28" s="22" t="s">
        <v>390</v>
      </c>
    </row>
    <row r="29" spans="2:36" ht="105" x14ac:dyDescent="0.3">
      <c r="B29" s="30">
        <v>1</v>
      </c>
      <c r="C29" s="31" t="str">
        <f>D10</f>
        <v>Asset Replacement Programme</v>
      </c>
      <c r="D29" s="30" t="s">
        <v>29</v>
      </c>
      <c r="E29" s="31" t="s">
        <v>408</v>
      </c>
      <c r="F29" s="30" t="s">
        <v>160</v>
      </c>
      <c r="G29" s="65">
        <f>'Option 1'!$C$4</f>
        <v>9.600971389023119</v>
      </c>
      <c r="H29" s="65">
        <f>'Option 1'!$C$5</f>
        <v>23.699993591871905</v>
      </c>
      <c r="I29" s="65">
        <f>'Option 1'!$C$6</f>
        <v>41.044685316640305</v>
      </c>
      <c r="J29" s="65">
        <f>'Option 1'!$C$7</f>
        <v>74.258496910096483</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8.9684569060729853</v>
      </c>
      <c r="H30" s="65">
        <f>'Option 1(i)'!$C$5</f>
        <v>22.888758814562209</v>
      </c>
      <c r="I30" s="65">
        <f>'Option 1(i)'!$C$6</f>
        <v>40.115381317767962</v>
      </c>
      <c r="J30" s="65">
        <f>'Option 1(i)'!$C$7</f>
        <v>73.210551986805612</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6.7847310822566342</v>
      </c>
      <c r="H31" s="65">
        <f>'Option 1(ii)'!$C$5</f>
        <v>18.233785501903792</v>
      </c>
      <c r="I31" s="65">
        <f>'Option 1(ii)'!$C$6</f>
        <v>32.610839115546909</v>
      </c>
      <c r="J31" s="65">
        <f>'Option 1(ii)'!$C$7</f>
        <v>60.440910515001676</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AQ25" activePane="bottomRight" state="frozen"/>
      <selection activeCell="E44" sqref="E44"/>
      <selection pane="topRight" activeCell="E44" sqref="E44"/>
      <selection pane="bottomLeft" activeCell="E44" sqref="E44"/>
      <selection pane="bottomRight" activeCell="E34" sqref="E34: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Wales - EHV Poles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1" t="s">
        <v>11</v>
      </c>
      <c r="B7" s="61" t="s">
        <v>199</v>
      </c>
      <c r="C7" s="60"/>
      <c r="D7" s="61" t="s">
        <v>40</v>
      </c>
      <c r="E7" s="62">
        <v>-2.6862390595796661</v>
      </c>
      <c r="F7" s="62">
        <v>-2.7351672211122819</v>
      </c>
      <c r="G7" s="62">
        <v>-2.7840953826448978</v>
      </c>
      <c r="H7" s="62">
        <v>-2.8330235441775136</v>
      </c>
      <c r="I7" s="62">
        <v>-2.8819517057101289</v>
      </c>
      <c r="J7" s="62">
        <v>-2.9320460398078141</v>
      </c>
      <c r="K7" s="62">
        <v>-2.9821403739054997</v>
      </c>
      <c r="L7" s="62">
        <v>-3.0322347080031848</v>
      </c>
      <c r="M7" s="62">
        <v>-3.08232904210087</v>
      </c>
      <c r="N7" s="62">
        <v>-3.1324233761985552</v>
      </c>
      <c r="O7" s="62">
        <v>-3.1825177102962408</v>
      </c>
      <c r="P7" s="62">
        <v>-3.2326120443939259</v>
      </c>
      <c r="Q7" s="62">
        <v>-3.2827063784916111</v>
      </c>
      <c r="R7" s="62">
        <v>-3.3328007125892967</v>
      </c>
      <c r="S7" s="62">
        <v>-3.3828950466869818</v>
      </c>
      <c r="T7" s="62">
        <v>-3.432989380784667</v>
      </c>
      <c r="U7" s="62">
        <v>-3.4830837148823526</v>
      </c>
      <c r="V7" s="62">
        <v>-3.5331780489800377</v>
      </c>
      <c r="W7" s="62">
        <v>-3.5832723830777229</v>
      </c>
      <c r="X7" s="62">
        <v>-3.633366717175408</v>
      </c>
      <c r="Y7" s="62">
        <v>-3.6834610512730936</v>
      </c>
      <c r="Z7" s="62">
        <v>-3.7335553853707788</v>
      </c>
      <c r="AA7" s="62">
        <v>-3.783649719468464</v>
      </c>
      <c r="AB7" s="62">
        <v>-3.8337440535661496</v>
      </c>
      <c r="AC7" s="62">
        <v>-3.8838383876638347</v>
      </c>
      <c r="AD7" s="62">
        <v>-3.9339327217615199</v>
      </c>
      <c r="AE7" s="62">
        <v>-3.9840270558592055</v>
      </c>
      <c r="AF7" s="62">
        <v>-4.0341213899568906</v>
      </c>
      <c r="AG7" s="62">
        <v>-4.0842157240545758</v>
      </c>
      <c r="AH7" s="62">
        <v>-4.1343100581522609</v>
      </c>
      <c r="AI7" s="62">
        <v>-4.1844043922499461</v>
      </c>
      <c r="AJ7" s="62">
        <v>-4.2344987263476321</v>
      </c>
      <c r="AK7" s="62">
        <v>-4.2845930604453173</v>
      </c>
      <c r="AL7" s="62">
        <v>-4.3346873945430024</v>
      </c>
      <c r="AM7" s="62">
        <v>-4.3847817286406876</v>
      </c>
      <c r="AN7" s="62">
        <v>-4.4348760627383728</v>
      </c>
      <c r="AO7" s="62">
        <v>-4.4849703968360579</v>
      </c>
      <c r="AP7" s="62">
        <v>-4.535064730933744</v>
      </c>
      <c r="AQ7" s="62">
        <v>-4.5851590650314291</v>
      </c>
      <c r="AR7" s="62">
        <v>-4.6352533991291143</v>
      </c>
      <c r="AS7" s="62">
        <v>-4.6853477332267994</v>
      </c>
      <c r="AT7" s="62">
        <v>-4.7354420673244846</v>
      </c>
      <c r="AU7" s="62">
        <v>-4.7855364014221697</v>
      </c>
      <c r="AV7" s="62">
        <v>-4.8356307355198549</v>
      </c>
      <c r="AW7" s="62">
        <v>-4.8857250696175409</v>
      </c>
      <c r="AX7" s="61"/>
      <c r="AY7" s="61"/>
      <c r="AZ7" s="61"/>
      <c r="BA7" s="61"/>
      <c r="BB7" s="61"/>
      <c r="BC7" s="61"/>
      <c r="BD7" s="61"/>
      <c r="BP7" s="22" t="s">
        <v>369</v>
      </c>
    </row>
    <row r="8" spans="1:68"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3"/>
      <c r="B12" s="124" t="s">
        <v>196</v>
      </c>
      <c r="C12" s="58"/>
      <c r="D12" s="125" t="s">
        <v>40</v>
      </c>
      <c r="E12" s="59">
        <f>SUM(E7:E11)</f>
        <v>-2.6862390595796661</v>
      </c>
      <c r="F12" s="59">
        <f t="shared" ref="F12:AW12" si="0">SUM(F7:F11)</f>
        <v>-2.7351672211122819</v>
      </c>
      <c r="G12" s="59">
        <f t="shared" si="0"/>
        <v>-2.7840953826448978</v>
      </c>
      <c r="H12" s="59">
        <f t="shared" si="0"/>
        <v>-2.8330235441775136</v>
      </c>
      <c r="I12" s="59">
        <f t="shared" si="0"/>
        <v>-2.8819517057101289</v>
      </c>
      <c r="J12" s="59">
        <f t="shared" si="0"/>
        <v>-2.9320460398078141</v>
      </c>
      <c r="K12" s="59">
        <f t="shared" si="0"/>
        <v>-2.9821403739054997</v>
      </c>
      <c r="L12" s="59">
        <f t="shared" si="0"/>
        <v>-3.0322347080031848</v>
      </c>
      <c r="M12" s="59">
        <f t="shared" si="0"/>
        <v>-3.08232904210087</v>
      </c>
      <c r="N12" s="59">
        <f t="shared" si="0"/>
        <v>-3.1324233761985552</v>
      </c>
      <c r="O12" s="59">
        <f t="shared" si="0"/>
        <v>-3.1825177102962408</v>
      </c>
      <c r="P12" s="59">
        <f t="shared" si="0"/>
        <v>-3.2326120443939259</v>
      </c>
      <c r="Q12" s="59">
        <f t="shared" si="0"/>
        <v>-3.2827063784916111</v>
      </c>
      <c r="R12" s="59">
        <f t="shared" si="0"/>
        <v>-3.3328007125892967</v>
      </c>
      <c r="S12" s="59">
        <f t="shared" si="0"/>
        <v>-3.3828950466869818</v>
      </c>
      <c r="T12" s="59">
        <f t="shared" si="0"/>
        <v>-3.432989380784667</v>
      </c>
      <c r="U12" s="59">
        <f t="shared" si="0"/>
        <v>-3.4830837148823526</v>
      </c>
      <c r="V12" s="59">
        <f t="shared" si="0"/>
        <v>-3.5331780489800377</v>
      </c>
      <c r="W12" s="59">
        <f t="shared" si="0"/>
        <v>-3.5832723830777229</v>
      </c>
      <c r="X12" s="59">
        <f t="shared" si="0"/>
        <v>-3.633366717175408</v>
      </c>
      <c r="Y12" s="59">
        <f t="shared" si="0"/>
        <v>-3.6834610512730936</v>
      </c>
      <c r="Z12" s="59">
        <f t="shared" si="0"/>
        <v>-3.7335553853707788</v>
      </c>
      <c r="AA12" s="59">
        <f t="shared" si="0"/>
        <v>-3.783649719468464</v>
      </c>
      <c r="AB12" s="59">
        <f t="shared" si="0"/>
        <v>-3.8337440535661496</v>
      </c>
      <c r="AC12" s="59">
        <f t="shared" si="0"/>
        <v>-3.8838383876638347</v>
      </c>
      <c r="AD12" s="59">
        <f t="shared" si="0"/>
        <v>-3.9339327217615199</v>
      </c>
      <c r="AE12" s="59">
        <f t="shared" si="0"/>
        <v>-3.9840270558592055</v>
      </c>
      <c r="AF12" s="59">
        <f t="shared" si="0"/>
        <v>-4.0341213899568906</v>
      </c>
      <c r="AG12" s="59">
        <f t="shared" si="0"/>
        <v>-4.0842157240545758</v>
      </c>
      <c r="AH12" s="59">
        <f t="shared" si="0"/>
        <v>-4.1343100581522609</v>
      </c>
      <c r="AI12" s="59">
        <f t="shared" si="0"/>
        <v>-4.1844043922499461</v>
      </c>
      <c r="AJ12" s="59">
        <f t="shared" si="0"/>
        <v>-4.2344987263476321</v>
      </c>
      <c r="AK12" s="59">
        <f t="shared" si="0"/>
        <v>-4.2845930604453173</v>
      </c>
      <c r="AL12" s="59">
        <f t="shared" si="0"/>
        <v>-4.3346873945430024</v>
      </c>
      <c r="AM12" s="59">
        <f t="shared" si="0"/>
        <v>-4.3847817286406876</v>
      </c>
      <c r="AN12" s="59">
        <f t="shared" si="0"/>
        <v>-4.4348760627383728</v>
      </c>
      <c r="AO12" s="59">
        <f t="shared" si="0"/>
        <v>-4.4849703968360579</v>
      </c>
      <c r="AP12" s="59">
        <f t="shared" si="0"/>
        <v>-4.535064730933744</v>
      </c>
      <c r="AQ12" s="59">
        <f t="shared" si="0"/>
        <v>-4.5851590650314291</v>
      </c>
      <c r="AR12" s="59">
        <f t="shared" si="0"/>
        <v>-4.6352533991291143</v>
      </c>
      <c r="AS12" s="59">
        <f t="shared" si="0"/>
        <v>-4.6853477332267994</v>
      </c>
      <c r="AT12" s="59">
        <f t="shared" si="0"/>
        <v>-4.7354420673244846</v>
      </c>
      <c r="AU12" s="59">
        <f t="shared" si="0"/>
        <v>-4.7855364014221697</v>
      </c>
      <c r="AV12" s="59">
        <f t="shared" si="0"/>
        <v>-4.8356307355198549</v>
      </c>
      <c r="AW12" s="59">
        <f t="shared" si="0"/>
        <v>-4.8857250696175409</v>
      </c>
      <c r="AX12" s="61"/>
      <c r="AY12" s="61"/>
      <c r="AZ12" s="61"/>
      <c r="BA12" s="61"/>
      <c r="BB12" s="61"/>
      <c r="BC12" s="61"/>
      <c r="BD12" s="61"/>
      <c r="BP12" s="22" t="s">
        <v>374</v>
      </c>
    </row>
    <row r="13" spans="1:68"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68"/>
      <c r="B15" s="9" t="s">
        <v>297</v>
      </c>
      <c r="C15" s="11"/>
      <c r="D15" s="11" t="s">
        <v>40</v>
      </c>
      <c r="E15" s="81">
        <f>'Fixed data'!$G$7*E$31/1000000</f>
        <v>-5.4045903939343063</v>
      </c>
      <c r="F15" s="81">
        <f>'Fixed data'!$G$7*F$31/1000000</f>
        <v>-5.503036109420627</v>
      </c>
      <c r="G15" s="81">
        <f>'Fixed data'!$G$7*G$31/1000000</f>
        <v>-5.6014731112179543</v>
      </c>
      <c r="H15" s="81">
        <f>'Fixed data'!$G$7*H$31/1000000</f>
        <v>-5.6999101130152816</v>
      </c>
      <c r="I15" s="81">
        <f>'Fixed data'!$G$7*I$31/1000000</f>
        <v>-5.7983553049617091</v>
      </c>
      <c r="J15" s="81">
        <f>'Fixed data'!$G$7*J$31/1000000</f>
        <v>-5.8991469752975734</v>
      </c>
      <c r="K15" s="81">
        <f>'Fixed data'!$G$7*K$31/1000000</f>
        <v>-5.9999313922617015</v>
      </c>
      <c r="L15" s="81">
        <f>'Fixed data'!$G$7*L$31/1000000</f>
        <v>-6.1007158092258313</v>
      </c>
      <c r="M15" s="81">
        <f>'Fixed data'!$G$7*M$31/1000000</f>
        <v>-6.2015053620179472</v>
      </c>
      <c r="N15" s="81">
        <f>'Fixed data'!$G$7*N$31/1000000</f>
        <v>-6.302300086674923</v>
      </c>
      <c r="O15" s="81">
        <f>'Fixed data'!$G$7*O$31/1000000</f>
        <v>-6.4030845036390529</v>
      </c>
      <c r="P15" s="81">
        <f>'Fixed data'!$G$7*P$31/1000000</f>
        <v>-6.503868920603181</v>
      </c>
      <c r="Q15" s="81">
        <f>'Fixed data'!$G$7*Q$31/1000000</f>
        <v>-6.6046533375673109</v>
      </c>
      <c r="R15" s="81">
        <f>'Fixed data'!$G$7*R$31/1000000</f>
        <v>-6.705437754531439</v>
      </c>
      <c r="S15" s="81">
        <f>'Fixed data'!$G$7*S$31/1000000</f>
        <v>-6.8062221714955689</v>
      </c>
      <c r="T15" s="81">
        <f>'Fixed data'!$G$7*T$31/1000000</f>
        <v>-6.9070065884596978</v>
      </c>
      <c r="U15" s="81">
        <f>'Fixed data'!$G$7*U$31/1000000</f>
        <v>-7.0077910054238268</v>
      </c>
      <c r="V15" s="81">
        <f>'Fixed data'!$G$7*V$31/1000000</f>
        <v>-7.1085754223879558</v>
      </c>
      <c r="W15" s="81">
        <f>'Fixed data'!$G$7*W$31/1000000</f>
        <v>-7.2093598393520857</v>
      </c>
      <c r="X15" s="81">
        <f>'Fixed data'!$G$7*X$31/1000000</f>
        <v>-7.3101442563162138</v>
      </c>
      <c r="Y15" s="81">
        <f>'Fixed data'!$G$7*Y$31/1000000</f>
        <v>-7.4109286732803437</v>
      </c>
      <c r="Z15" s="81">
        <f>'Fixed data'!$G$7*Z$31/1000000</f>
        <v>-7.5117130902444718</v>
      </c>
      <c r="AA15" s="81">
        <f>'Fixed data'!$G$7*AA$31/1000000</f>
        <v>-7.6124975072086016</v>
      </c>
      <c r="AB15" s="81">
        <f>'Fixed data'!$G$7*AB$31/1000000</f>
        <v>-7.7132819241727306</v>
      </c>
      <c r="AC15" s="81">
        <f>'Fixed data'!$G$7*AC$31/1000000</f>
        <v>-7.8140663411368596</v>
      </c>
      <c r="AD15" s="81">
        <f>'Fixed data'!$G$7*AD$31/1000000</f>
        <v>-7.9148507581009886</v>
      </c>
      <c r="AE15" s="81">
        <f>'Fixed data'!$G$7*AE$31/1000000</f>
        <v>-8.0156351750651176</v>
      </c>
      <c r="AF15" s="81">
        <f>'Fixed data'!$G$7*AF$31/1000000</f>
        <v>-8.1164195920292457</v>
      </c>
      <c r="AG15" s="81">
        <f>'Fixed data'!$G$7*AG$31/1000000</f>
        <v>-8.2172040089933756</v>
      </c>
      <c r="AH15" s="81">
        <f>'Fixed data'!$G$7*AH$31/1000000</f>
        <v>-8.3179884259575054</v>
      </c>
      <c r="AI15" s="81">
        <f>'Fixed data'!$G$7*AI$31/1000000</f>
        <v>-8.4187728429216353</v>
      </c>
      <c r="AJ15" s="81">
        <f>'Fixed data'!$G$7*AJ$31/1000000</f>
        <v>-8.5195572598857634</v>
      </c>
      <c r="AK15" s="81">
        <f>'Fixed data'!$G$7*AK$31/1000000</f>
        <v>-8.6203416768498915</v>
      </c>
      <c r="AL15" s="81">
        <f>'Fixed data'!$G$7*AL$31/1000000</f>
        <v>-8.7211260938140214</v>
      </c>
      <c r="AM15" s="81">
        <f>'Fixed data'!$G$7*AM$31/1000000</f>
        <v>-8.8219105107781512</v>
      </c>
      <c r="AN15" s="81">
        <f>'Fixed data'!$G$7*AN$31/1000000</f>
        <v>-8.9226949277422793</v>
      </c>
      <c r="AO15" s="81">
        <f>'Fixed data'!$G$7*AO$31/1000000</f>
        <v>-9.0234793447064092</v>
      </c>
      <c r="AP15" s="81">
        <f>'Fixed data'!$G$7*AP$31/1000000</f>
        <v>-9.1242637616705373</v>
      </c>
      <c r="AQ15" s="81">
        <f>'Fixed data'!$G$7*AQ$31/1000000</f>
        <v>-9.2250481786346672</v>
      </c>
      <c r="AR15" s="81">
        <f>'Fixed data'!$G$7*AR$31/1000000</f>
        <v>-9.3258325955987971</v>
      </c>
      <c r="AS15" s="81">
        <f>'Fixed data'!$G$7*AS$31/1000000</f>
        <v>-9.4266170125629252</v>
      </c>
      <c r="AT15" s="81">
        <f>'Fixed data'!$G$7*AT$31/1000000</f>
        <v>-9.5274014295270533</v>
      </c>
      <c r="AU15" s="81">
        <f>'Fixed data'!$G$7*AU$31/1000000</f>
        <v>-9.6281858464911849</v>
      </c>
      <c r="AV15" s="81">
        <f>'Fixed data'!$G$7*AV$31/1000000</f>
        <v>-9.728970263455313</v>
      </c>
      <c r="AW15" s="81">
        <f>'Fixed data'!$G$7*AW$31/1000000</f>
        <v>-9.8297546804194411</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68"/>
      <c r="B16" s="9" t="s">
        <v>298</v>
      </c>
      <c r="C16" s="9"/>
      <c r="D16" s="9" t="s">
        <v>40</v>
      </c>
      <c r="E16" s="81">
        <f>'Fixed data'!$G$8*E32/1000000</f>
        <v>-3.5579439158021229</v>
      </c>
      <c r="F16" s="81">
        <f>'Fixed data'!$G$8*F32/1000000</f>
        <v>-3.6227497807301701</v>
      </c>
      <c r="G16" s="81">
        <f>'Fixed data'!$G$8*G32/1000000</f>
        <v>-3.6875553142054414</v>
      </c>
      <c r="H16" s="81">
        <f>'Fixed data'!$G$8*H32/1000000</f>
        <v>-3.7523608476807127</v>
      </c>
      <c r="I16" s="81">
        <f>'Fixed data'!$G$8*I32/1000000</f>
        <v>-3.8171667932128486</v>
      </c>
      <c r="J16" s="81">
        <f>'Fixed data'!$G$8*J32/1000000</f>
        <v>-3.8835170200571572</v>
      </c>
      <c r="K16" s="81">
        <f>'Fixed data'!$G$8*K32/1000000</f>
        <v>-3.9498672822870899</v>
      </c>
      <c r="L16" s="81">
        <f>'Fixed data'!$G$8*L32/1000000</f>
        <v>-4.0162175445170236</v>
      </c>
      <c r="M16" s="81">
        <f>'Fixed data'!$G$8*M32/1000000</f>
        <v>-4.0825680881694577</v>
      </c>
      <c r="N16" s="81">
        <f>'Fixed data'!$G$8*N32/1000000</f>
        <v>-4.1489184456481301</v>
      </c>
      <c r="O16" s="81">
        <f>'Fixed data'!$G$8*O32/1000000</f>
        <v>-4.2152687078780637</v>
      </c>
      <c r="P16" s="81">
        <f>'Fixed data'!$G$8*P32/1000000</f>
        <v>-4.2816189701079956</v>
      </c>
      <c r="Q16" s="81">
        <f>'Fixed data'!$G$8*Q32/1000000</f>
        <v>-4.3479692323379293</v>
      </c>
      <c r="R16" s="81">
        <f>'Fixed data'!$G$8*R32/1000000</f>
        <v>-4.414319494567863</v>
      </c>
      <c r="S16" s="81">
        <f>'Fixed data'!$G$8*S32/1000000</f>
        <v>-4.4806697567977958</v>
      </c>
      <c r="T16" s="81">
        <f>'Fixed data'!$G$8*T32/1000000</f>
        <v>-4.5470200190277295</v>
      </c>
      <c r="U16" s="81">
        <f>'Fixed data'!$G$8*U32/1000000</f>
        <v>-4.6133702812576631</v>
      </c>
      <c r="V16" s="81">
        <f>'Fixed data'!$G$8*V32/1000000</f>
        <v>-4.6797205434875959</v>
      </c>
      <c r="W16" s="81">
        <f>'Fixed data'!$G$8*W32/1000000</f>
        <v>-4.7460708057175287</v>
      </c>
      <c r="X16" s="81">
        <f>'Fixed data'!$G$8*X32/1000000</f>
        <v>-4.8124210679474624</v>
      </c>
      <c r="Y16" s="81">
        <f>'Fixed data'!$G$8*Y32/1000000</f>
        <v>-4.8787713301773952</v>
      </c>
      <c r="Z16" s="81">
        <f>'Fixed data'!$G$8*Z32/1000000</f>
        <v>-4.9451215924073288</v>
      </c>
      <c r="AA16" s="81">
        <f>'Fixed data'!$G$8*AA32/1000000</f>
        <v>-5.0114718546372625</v>
      </c>
      <c r="AB16" s="81">
        <f>'Fixed data'!$G$8*AB32/1000000</f>
        <v>-5.0778221168671962</v>
      </c>
      <c r="AC16" s="81">
        <f>'Fixed data'!$G$8*AC32/1000000</f>
        <v>-5.1441723790971281</v>
      </c>
      <c r="AD16" s="81">
        <f>'Fixed data'!$G$8*AD32/1000000</f>
        <v>-5.2105226413270618</v>
      </c>
      <c r="AE16" s="81">
        <f>'Fixed data'!$G$8*AE32/1000000</f>
        <v>-5.2768729035569955</v>
      </c>
      <c r="AF16" s="81">
        <f>'Fixed data'!$G$8*AF32/1000000</f>
        <v>-5.3432231657869282</v>
      </c>
      <c r="AG16" s="81">
        <f>'Fixed data'!$G$8*AG32/1000000</f>
        <v>-5.4095734280168619</v>
      </c>
      <c r="AH16" s="81">
        <f>'Fixed data'!$G$8*AH32/1000000</f>
        <v>-5.4759236902467956</v>
      </c>
      <c r="AI16" s="81">
        <f>'Fixed data'!$G$8*AI32/1000000</f>
        <v>-5.5422739524767275</v>
      </c>
      <c r="AJ16" s="81">
        <f>'Fixed data'!$G$8*AJ32/1000000</f>
        <v>-5.6086242147066612</v>
      </c>
      <c r="AK16" s="81">
        <f>'Fixed data'!$G$8*AK32/1000000</f>
        <v>-5.6749744769365948</v>
      </c>
      <c r="AL16" s="81">
        <f>'Fixed data'!$G$8*AL32/1000000</f>
        <v>-5.7413247391665276</v>
      </c>
      <c r="AM16" s="81">
        <f>'Fixed data'!$G$8*AM32/1000000</f>
        <v>-5.8076750013964613</v>
      </c>
      <c r="AN16" s="81">
        <f>'Fixed data'!$G$8*AN32/1000000</f>
        <v>-5.874025263626395</v>
      </c>
      <c r="AO16" s="81">
        <f>'Fixed data'!$G$8*AO32/1000000</f>
        <v>-5.9403755258563269</v>
      </c>
      <c r="AP16" s="81">
        <f>'Fixed data'!$G$8*AP32/1000000</f>
        <v>-6.0067257880862606</v>
      </c>
      <c r="AQ16" s="81">
        <f>'Fixed data'!$G$8*AQ32/1000000</f>
        <v>-6.0730760503161942</v>
      </c>
      <c r="AR16" s="81">
        <f>'Fixed data'!$G$8*AR32/1000000</f>
        <v>-6.1394263125461279</v>
      </c>
      <c r="AS16" s="81">
        <f>'Fixed data'!$G$8*AS32/1000000</f>
        <v>-6.2057765747760607</v>
      </c>
      <c r="AT16" s="81">
        <f>'Fixed data'!$G$8*AT32/1000000</f>
        <v>-6.2721268370059944</v>
      </c>
      <c r="AU16" s="81">
        <f>'Fixed data'!$G$8*AU32/1000000</f>
        <v>-6.3384770992359281</v>
      </c>
      <c r="AV16" s="81">
        <f>'Fixed data'!$G$8*AV32/1000000</f>
        <v>-6.40482736146586</v>
      </c>
      <c r="AW16" s="81">
        <f>'Fixed data'!$G$8*AW32/1000000</f>
        <v>-6.4711776236957936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68"/>
      <c r="B18" s="9" t="s">
        <v>69</v>
      </c>
      <c r="C18" s="9"/>
      <c r="D18" s="4" t="s">
        <v>40</v>
      </c>
      <c r="E18" s="34">
        <f>E34*'Fixed data'!$G$9</f>
        <v>-0.32708792633023515</v>
      </c>
      <c r="F18" s="34">
        <f>F34*'Fixed data'!$G$9</f>
        <v>-0.33304563594762021</v>
      </c>
      <c r="G18" s="34">
        <f>G34*'Fixed data'!$G$9</f>
        <v>-0.33900327899186183</v>
      </c>
      <c r="H18" s="34">
        <f>H34*'Fixed data'!$G$9</f>
        <v>-0.34496092203610351</v>
      </c>
      <c r="I18" s="34">
        <f>I34*'Fixed data'!$G$9</f>
        <v>-0.35091873295599874</v>
      </c>
      <c r="J18" s="34">
        <f>J34*'Fixed data'!$G$9</f>
        <v>-0.35701835124623094</v>
      </c>
      <c r="K18" s="34">
        <f>K34*'Fixed data'!$G$9</f>
        <v>-0.36311813741211668</v>
      </c>
      <c r="L18" s="34">
        <f>L34*'Fixed data'!$G$9</f>
        <v>-0.36921792357800243</v>
      </c>
      <c r="M18" s="34">
        <f>M34*'Fixed data'!$G$9</f>
        <v>-0.37531753216558184</v>
      </c>
      <c r="N18" s="34">
        <f>N34*'Fixed data'!$G$9</f>
        <v>-0.38141731666245787</v>
      </c>
      <c r="O18" s="34">
        <f>O34*'Fixed data'!$G$9</f>
        <v>-0.38751710282834356</v>
      </c>
      <c r="P18" s="34">
        <f>P34*'Fixed data'!$G$9</f>
        <v>-0.39361688899422931</v>
      </c>
      <c r="Q18" s="34">
        <f>Q34*'Fixed data'!$G$9</f>
        <v>-0.39971667516011505</v>
      </c>
      <c r="R18" s="34">
        <f>R34*'Fixed data'!$G$9</f>
        <v>-0.4058164613260008</v>
      </c>
      <c r="S18" s="34">
        <f>S34*'Fixed data'!$G$9</f>
        <v>-0.41191624749188649</v>
      </c>
      <c r="T18" s="34">
        <f>T34*'Fixed data'!$G$9</f>
        <v>-0.41801603365777223</v>
      </c>
      <c r="U18" s="34">
        <f>U34*'Fixed data'!$G$9</f>
        <v>-0.42411581982365798</v>
      </c>
      <c r="V18" s="34">
        <f>V34*'Fixed data'!$G$9</f>
        <v>-0.43021560598954373</v>
      </c>
      <c r="W18" s="34">
        <f>W34*'Fixed data'!$G$9</f>
        <v>-0.43631539215542947</v>
      </c>
      <c r="X18" s="34">
        <f>X34*'Fixed data'!$G$9</f>
        <v>-0.44241517832131516</v>
      </c>
      <c r="Y18" s="34">
        <f>Y34*'Fixed data'!$G$9</f>
        <v>-0.44851496448720091</v>
      </c>
      <c r="Z18" s="34">
        <f>Z34*'Fixed data'!$G$9</f>
        <v>-0.45461475065308671</v>
      </c>
      <c r="AA18" s="34">
        <f>AA34*'Fixed data'!$G$9</f>
        <v>-0.46071453681897245</v>
      </c>
      <c r="AB18" s="34">
        <f>AB34*'Fixed data'!$G$9</f>
        <v>-0.46681432298485814</v>
      </c>
      <c r="AC18" s="34">
        <f>AC34*'Fixed data'!$G$9</f>
        <v>-0.47291410915074389</v>
      </c>
      <c r="AD18" s="34">
        <f>AD34*'Fixed data'!$G$9</f>
        <v>-0.47901389531662958</v>
      </c>
      <c r="AE18" s="34">
        <f>AE34*'Fixed data'!$G$9</f>
        <v>-0.48511368148251538</v>
      </c>
      <c r="AF18" s="34">
        <f>AF34*'Fixed data'!$G$9</f>
        <v>-0.49121346764840113</v>
      </c>
      <c r="AG18" s="34">
        <f>AG34*'Fixed data'!$G$9</f>
        <v>-0.49731325381428687</v>
      </c>
      <c r="AH18" s="34">
        <f>AH34*'Fixed data'!$G$9</f>
        <v>-0.50341303998017262</v>
      </c>
      <c r="AI18" s="34">
        <f>AI34*'Fixed data'!$G$9</f>
        <v>-0.50951282614605831</v>
      </c>
      <c r="AJ18" s="34">
        <f>AJ34*'Fixed data'!$G$9</f>
        <v>-0.515612612311944</v>
      </c>
      <c r="AK18" s="34">
        <f>AK34*'Fixed data'!$G$9</f>
        <v>-0.5217123984778298</v>
      </c>
      <c r="AL18" s="34">
        <f>AL34*'Fixed data'!$G$9</f>
        <v>-0.52781218464371549</v>
      </c>
      <c r="AM18" s="34">
        <f>AM34*'Fixed data'!$G$9</f>
        <v>-0.53391197080960129</v>
      </c>
      <c r="AN18" s="34">
        <f>AN34*'Fixed data'!$G$9</f>
        <v>-0.54001175697548698</v>
      </c>
      <c r="AO18" s="34">
        <f>AO34*'Fixed data'!$G$9</f>
        <v>-0.54611154314137267</v>
      </c>
      <c r="AP18" s="34">
        <f>AP34*'Fixed data'!$G$9</f>
        <v>-0.55221132930725847</v>
      </c>
      <c r="AQ18" s="34">
        <f>AQ34*'Fixed data'!$G$9</f>
        <v>-0.55831111547314427</v>
      </c>
      <c r="AR18" s="34">
        <f>AR34*'Fixed data'!$G$9</f>
        <v>-0.56441090163902996</v>
      </c>
      <c r="AS18" s="34">
        <f>AS34*'Fixed data'!$G$9</f>
        <v>-0.57051068780491565</v>
      </c>
      <c r="AT18" s="34">
        <f>AT34*'Fixed data'!$G$9</f>
        <v>-0.57661047397080134</v>
      </c>
      <c r="AU18" s="34">
        <f>AU34*'Fixed data'!$G$9</f>
        <v>-0.58271026013668714</v>
      </c>
      <c r="AV18" s="34">
        <f>AV34*'Fixed data'!$G$9</f>
        <v>-0.58881004630257294</v>
      </c>
      <c r="AW18" s="34">
        <f>AW34*'Fixed data'!$G$9</f>
        <v>-0.59490983246845863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68"/>
      <c r="B19" s="9" t="s">
        <v>70</v>
      </c>
      <c r="C19" s="9"/>
      <c r="D19" s="4" t="s">
        <v>40</v>
      </c>
      <c r="E19" s="34">
        <f>E35*'Fixed data'!$G$10</f>
        <v>-3.2361465939677335E-2</v>
      </c>
      <c r="F19" s="34">
        <f>F35*'Fixed data'!$G$10</f>
        <v>-3.2950909144321146E-2</v>
      </c>
      <c r="G19" s="34">
        <f>G35*'Fixed data'!$G$10</f>
        <v>-3.3540352170393209E-2</v>
      </c>
      <c r="H19" s="34">
        <f>H35*'Fixed data'!$G$10</f>
        <v>-3.4129795196465265E-2</v>
      </c>
      <c r="I19" s="34">
        <f>I35*'Fixed data'!$G$10</f>
        <v>-3.471924124978177E-2</v>
      </c>
      <c r="J19" s="34">
        <f>J35*'Fixed data'!$G$10</f>
        <v>-3.5322733015317166E-2</v>
      </c>
      <c r="K19" s="34">
        <f>K35*'Fixed data'!$G$10</f>
        <v>-3.592622505931635E-2</v>
      </c>
      <c r="L19" s="34">
        <f>L35*'Fixed data'!$G$10</f>
        <v>-3.6529717103315526E-2</v>
      </c>
      <c r="M19" s="34">
        <f>M35*'Fixed data'!$G$10</f>
        <v>-3.7133212680793178E-2</v>
      </c>
      <c r="N19" s="34">
        <f>N35*'Fixed data'!$G$10</f>
        <v>-3.7736706688875195E-2</v>
      </c>
      <c r="O19" s="34">
        <f>O35*'Fixed data'!$G$10</f>
        <v>-3.8340198732874364E-2</v>
      </c>
      <c r="P19" s="34">
        <f>P35*'Fixed data'!$G$10</f>
        <v>-3.8943690776873548E-2</v>
      </c>
      <c r="Q19" s="34">
        <f>Q35*'Fixed data'!$G$10</f>
        <v>-3.9547182820872724E-2</v>
      </c>
      <c r="R19" s="34">
        <f>R35*'Fixed data'!$G$10</f>
        <v>-4.0150674864871908E-2</v>
      </c>
      <c r="S19" s="34">
        <f>S35*'Fixed data'!$G$10</f>
        <v>-4.0754166908871077E-2</v>
      </c>
      <c r="T19" s="34">
        <f>T35*'Fixed data'!$G$10</f>
        <v>-4.135765895287026E-2</v>
      </c>
      <c r="U19" s="34">
        <f>U35*'Fixed data'!$G$10</f>
        <v>-4.1961150996869437E-2</v>
      </c>
      <c r="V19" s="34">
        <f>V35*'Fixed data'!$G$10</f>
        <v>-4.2564643040868613E-2</v>
      </c>
      <c r="W19" s="34">
        <f>W35*'Fixed data'!$G$10</f>
        <v>-4.316813508486779E-2</v>
      </c>
      <c r="X19" s="34">
        <f>X35*'Fixed data'!$G$10</f>
        <v>-4.3771627128866973E-2</v>
      </c>
      <c r="Y19" s="34">
        <f>Y35*'Fixed data'!$G$10</f>
        <v>-4.437511917286615E-2</v>
      </c>
      <c r="Z19" s="34">
        <f>Z35*'Fixed data'!$G$10</f>
        <v>-4.4978611216865326E-2</v>
      </c>
      <c r="AA19" s="34">
        <f>AA35*'Fixed data'!$G$10</f>
        <v>-4.5582103260864502E-2</v>
      </c>
      <c r="AB19" s="34">
        <f>AB35*'Fixed data'!$G$10</f>
        <v>-4.6185595304863686E-2</v>
      </c>
      <c r="AC19" s="34">
        <f>AC35*'Fixed data'!$G$10</f>
        <v>-4.6789087348862862E-2</v>
      </c>
      <c r="AD19" s="34">
        <f>AD35*'Fixed data'!$G$10</f>
        <v>-4.7392579392862039E-2</v>
      </c>
      <c r="AE19" s="34">
        <f>AE35*'Fixed data'!$G$10</f>
        <v>-4.7996071436861215E-2</v>
      </c>
      <c r="AF19" s="34">
        <f>AF35*'Fixed data'!$G$10</f>
        <v>-4.8599563480860399E-2</v>
      </c>
      <c r="AG19" s="34">
        <f>AG35*'Fixed data'!$G$10</f>
        <v>-4.9203055524859568E-2</v>
      </c>
      <c r="AH19" s="34">
        <f>AH35*'Fixed data'!$G$10</f>
        <v>-4.9806547568858751E-2</v>
      </c>
      <c r="AI19" s="34">
        <f>AI35*'Fixed data'!$G$10</f>
        <v>-5.0410039612857928E-2</v>
      </c>
      <c r="AJ19" s="34">
        <f>AJ35*'Fixed data'!$G$10</f>
        <v>-5.1013531656857111E-2</v>
      </c>
      <c r="AK19" s="34">
        <f>AK35*'Fixed data'!$G$10</f>
        <v>-5.1617023700856281E-2</v>
      </c>
      <c r="AL19" s="34">
        <f>AL35*'Fixed data'!$G$10</f>
        <v>-5.2220515744855464E-2</v>
      </c>
      <c r="AM19" s="34">
        <f>AM35*'Fixed data'!$G$10</f>
        <v>-5.2824007788854641E-2</v>
      </c>
      <c r="AN19" s="34">
        <f>AN35*'Fixed data'!$G$10</f>
        <v>-5.3427499832853817E-2</v>
      </c>
      <c r="AO19" s="34">
        <f>AO35*'Fixed data'!$G$10</f>
        <v>-5.4030991876852993E-2</v>
      </c>
      <c r="AP19" s="34">
        <f>AP35*'Fixed data'!$G$10</f>
        <v>-5.4634483920852177E-2</v>
      </c>
      <c r="AQ19" s="34">
        <f>AQ35*'Fixed data'!$G$10</f>
        <v>-5.523797596485136E-2</v>
      </c>
      <c r="AR19" s="34">
        <f>AR35*'Fixed data'!$G$10</f>
        <v>-5.584146800885053E-2</v>
      </c>
      <c r="AS19" s="34">
        <f>AS35*'Fixed data'!$G$10</f>
        <v>-5.6444960052849706E-2</v>
      </c>
      <c r="AT19" s="34">
        <f>AT35*'Fixed data'!$G$10</f>
        <v>-5.7048452096848883E-2</v>
      </c>
      <c r="AU19" s="34">
        <f>AU35*'Fixed data'!$G$10</f>
        <v>-5.7651944140848066E-2</v>
      </c>
      <c r="AV19" s="34">
        <f>AV35*'Fixed data'!$G$10</f>
        <v>-5.8255436184847242E-2</v>
      </c>
      <c r="AW19" s="34">
        <f>AW35*'Fixed data'!$G$10</f>
        <v>-5.8858928228846419E-2</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69"/>
      <c r="B24" s="13" t="s">
        <v>100</v>
      </c>
      <c r="C24" s="13"/>
      <c r="D24" s="13" t="s">
        <v>40</v>
      </c>
      <c r="E24" s="53">
        <f>SUM(E13:E23)</f>
        <v>-9.3219837020063423</v>
      </c>
      <c r="F24" s="53">
        <f t="shared" ref="F24:BD24" si="1">SUM(F13:F23)</f>
        <v>-9.4917824352427385</v>
      </c>
      <c r="G24" s="53">
        <f t="shared" si="1"/>
        <v>-9.6615720565856513</v>
      </c>
      <c r="H24" s="53">
        <f t="shared" si="1"/>
        <v>-9.8313616779285624</v>
      </c>
      <c r="I24" s="53">
        <f t="shared" si="1"/>
        <v>-10.001160072380339</v>
      </c>
      <c r="J24" s="53">
        <f t="shared" si="1"/>
        <v>-10.175005079616279</v>
      </c>
      <c r="K24" s="53">
        <f t="shared" si="1"/>
        <v>-10.348843037020226</v>
      </c>
      <c r="L24" s="53">
        <f t="shared" si="1"/>
        <v>-10.522680994424173</v>
      </c>
      <c r="M24" s="53">
        <f t="shared" si="1"/>
        <v>-10.696524195033779</v>
      </c>
      <c r="N24" s="53">
        <f t="shared" si="1"/>
        <v>-10.870372555674386</v>
      </c>
      <c r="O24" s="53">
        <f t="shared" si="1"/>
        <v>-11.044210513078335</v>
      </c>
      <c r="P24" s="53">
        <f t="shared" si="1"/>
        <v>-11.21804847048228</v>
      </c>
      <c r="Q24" s="53">
        <f t="shared" si="1"/>
        <v>-11.391886427886227</v>
      </c>
      <c r="R24" s="53">
        <f t="shared" si="1"/>
        <v>-11.565724385290174</v>
      </c>
      <c r="S24" s="53">
        <f t="shared" si="1"/>
        <v>-11.739562342694121</v>
      </c>
      <c r="T24" s="53">
        <f t="shared" si="1"/>
        <v>-11.91340030009807</v>
      </c>
      <c r="U24" s="53">
        <f t="shared" si="1"/>
        <v>-12.087238257502017</v>
      </c>
      <c r="V24" s="53">
        <f t="shared" si="1"/>
        <v>-12.261076214905964</v>
      </c>
      <c r="W24" s="53">
        <f t="shared" si="1"/>
        <v>-12.434914172309911</v>
      </c>
      <c r="X24" s="53">
        <f t="shared" si="1"/>
        <v>-12.608752129713858</v>
      </c>
      <c r="Y24" s="53">
        <f t="shared" si="1"/>
        <v>-12.782590087117805</v>
      </c>
      <c r="Z24" s="53">
        <f t="shared" si="1"/>
        <v>-12.956428044521754</v>
      </c>
      <c r="AA24" s="53">
        <f t="shared" si="1"/>
        <v>-13.130266001925701</v>
      </c>
      <c r="AB24" s="53">
        <f t="shared" si="1"/>
        <v>-13.304103959329648</v>
      </c>
      <c r="AC24" s="53">
        <f t="shared" si="1"/>
        <v>-13.477941916733595</v>
      </c>
      <c r="AD24" s="53">
        <f t="shared" si="1"/>
        <v>-13.651779874137542</v>
      </c>
      <c r="AE24" s="53">
        <f t="shared" si="1"/>
        <v>-13.825617831541489</v>
      </c>
      <c r="AF24" s="53">
        <f t="shared" si="1"/>
        <v>-13.999455788945435</v>
      </c>
      <c r="AG24" s="53">
        <f t="shared" si="1"/>
        <v>-14.173293746349383</v>
      </c>
      <c r="AH24" s="53">
        <f t="shared" si="1"/>
        <v>-14.34713170375333</v>
      </c>
      <c r="AI24" s="53">
        <f t="shared" si="1"/>
        <v>-14.520969661157281</v>
      </c>
      <c r="AJ24" s="53">
        <f t="shared" si="1"/>
        <v>-14.694807618561224</v>
      </c>
      <c r="AK24" s="53">
        <f t="shared" si="1"/>
        <v>-14.868645575965173</v>
      </c>
      <c r="AL24" s="53">
        <f t="shared" si="1"/>
        <v>-15.04248353336912</v>
      </c>
      <c r="AM24" s="53">
        <f t="shared" si="1"/>
        <v>-15.216321490773069</v>
      </c>
      <c r="AN24" s="53">
        <f t="shared" si="1"/>
        <v>-15.390159448177014</v>
      </c>
      <c r="AO24" s="53">
        <f t="shared" si="1"/>
        <v>-15.563997405580963</v>
      </c>
      <c r="AP24" s="53">
        <f t="shared" si="1"/>
        <v>-15.737835362984908</v>
      </c>
      <c r="AQ24" s="53">
        <f t="shared" si="1"/>
        <v>-15.911673320388857</v>
      </c>
      <c r="AR24" s="53">
        <f t="shared" si="1"/>
        <v>-16.085511277792804</v>
      </c>
      <c r="AS24" s="53">
        <f t="shared" si="1"/>
        <v>-16.259349235196751</v>
      </c>
      <c r="AT24" s="53">
        <f t="shared" si="1"/>
        <v>-16.433187192600702</v>
      </c>
      <c r="AU24" s="53">
        <f t="shared" si="1"/>
        <v>-16.607025150004645</v>
      </c>
      <c r="AV24" s="53">
        <f t="shared" si="1"/>
        <v>-16.780863107408592</v>
      </c>
      <c r="AW24" s="53">
        <f t="shared" si="1"/>
        <v>-16.954701064812543</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405</v>
      </c>
    </row>
    <row r="30" spans="1:68"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0"/>
      <c r="B31" s="4" t="s">
        <v>213</v>
      </c>
      <c r="D31" s="4" t="s">
        <v>208</v>
      </c>
      <c r="E31" s="62">
        <v>-349958.43577056768</v>
      </c>
      <c r="F31" s="62">
        <v>-356333</v>
      </c>
      <c r="G31" s="62">
        <v>-362707</v>
      </c>
      <c r="H31" s="62">
        <v>-369081</v>
      </c>
      <c r="I31" s="62">
        <v>-375455.53032913851</v>
      </c>
      <c r="J31" s="62">
        <v>-381982</v>
      </c>
      <c r="K31" s="62">
        <v>-388508</v>
      </c>
      <c r="L31" s="62">
        <v>-395034</v>
      </c>
      <c r="M31" s="62">
        <v>-401560.33255551261</v>
      </c>
      <c r="N31" s="62">
        <v>-408087</v>
      </c>
      <c r="O31" s="62">
        <v>-414613</v>
      </c>
      <c r="P31" s="62">
        <v>-421139</v>
      </c>
      <c r="Q31" s="62">
        <v>-427665</v>
      </c>
      <c r="R31" s="62">
        <v>-434191</v>
      </c>
      <c r="S31" s="62">
        <v>-440717</v>
      </c>
      <c r="T31" s="62">
        <v>-447243</v>
      </c>
      <c r="U31" s="62">
        <v>-453769</v>
      </c>
      <c r="V31" s="62">
        <v>-460295</v>
      </c>
      <c r="W31" s="62">
        <v>-466821</v>
      </c>
      <c r="X31" s="62">
        <v>-473347</v>
      </c>
      <c r="Y31" s="62">
        <v>-479873</v>
      </c>
      <c r="Z31" s="62">
        <v>-486399</v>
      </c>
      <c r="AA31" s="62">
        <v>-492925</v>
      </c>
      <c r="AB31" s="62">
        <v>-499451</v>
      </c>
      <c r="AC31" s="62">
        <v>-505977</v>
      </c>
      <c r="AD31" s="62">
        <v>-512503</v>
      </c>
      <c r="AE31" s="62">
        <v>-519029</v>
      </c>
      <c r="AF31" s="62">
        <v>-525555</v>
      </c>
      <c r="AG31" s="62">
        <v>-532081</v>
      </c>
      <c r="AH31" s="62">
        <v>-538607</v>
      </c>
      <c r="AI31" s="62">
        <v>-545133</v>
      </c>
      <c r="AJ31" s="62">
        <v>-551659</v>
      </c>
      <c r="AK31" s="62">
        <v>-558185</v>
      </c>
      <c r="AL31" s="62">
        <v>-564711</v>
      </c>
      <c r="AM31" s="62">
        <v>-571237</v>
      </c>
      <c r="AN31" s="62">
        <v>-577763</v>
      </c>
      <c r="AO31" s="62">
        <v>-584289</v>
      </c>
      <c r="AP31" s="62">
        <v>-590815</v>
      </c>
      <c r="AQ31" s="62">
        <v>-597341</v>
      </c>
      <c r="AR31" s="62">
        <v>-603867</v>
      </c>
      <c r="AS31" s="62">
        <v>-610393</v>
      </c>
      <c r="AT31" s="62">
        <v>-616919</v>
      </c>
      <c r="AU31" s="62">
        <v>-623445</v>
      </c>
      <c r="AV31" s="62">
        <v>-629971</v>
      </c>
      <c r="AW31" s="62">
        <v>-636497</v>
      </c>
      <c r="AX31" s="43"/>
      <c r="AY31" s="43"/>
      <c r="AZ31" s="43"/>
      <c r="BA31" s="43"/>
      <c r="BB31" s="43"/>
      <c r="BC31" s="43"/>
      <c r="BD31" s="43"/>
      <c r="BP31" s="22" t="s">
        <v>393</v>
      </c>
    </row>
    <row r="32" spans="1:68" x14ac:dyDescent="0.3">
      <c r="A32" s="170"/>
      <c r="B32" s="4" t="s">
        <v>214</v>
      </c>
      <c r="D32" s="4" t="s">
        <v>88</v>
      </c>
      <c r="E32" s="62">
        <v>-9445754.1200475618</v>
      </c>
      <c r="F32" s="62">
        <v>-9617803</v>
      </c>
      <c r="G32" s="62">
        <v>-9789851</v>
      </c>
      <c r="H32" s="62">
        <v>-9961899</v>
      </c>
      <c r="I32" s="62">
        <v>-10133948.093942996</v>
      </c>
      <c r="J32" s="62">
        <v>-10310097</v>
      </c>
      <c r="K32" s="62">
        <v>-10486246</v>
      </c>
      <c r="L32" s="62">
        <v>-10662395</v>
      </c>
      <c r="M32" s="62">
        <v>-10838544.747130312</v>
      </c>
      <c r="N32" s="62">
        <v>-11014694</v>
      </c>
      <c r="O32" s="62">
        <v>-11190843</v>
      </c>
      <c r="P32" s="62">
        <v>-11366992</v>
      </c>
      <c r="Q32" s="62">
        <v>-11543141</v>
      </c>
      <c r="R32" s="62">
        <v>-11719290</v>
      </c>
      <c r="S32" s="62">
        <v>-11895439</v>
      </c>
      <c r="T32" s="62">
        <v>-12071588</v>
      </c>
      <c r="U32" s="62">
        <v>-12247737</v>
      </c>
      <c r="V32" s="62">
        <v>-12423886</v>
      </c>
      <c r="W32" s="62">
        <v>-12600035</v>
      </c>
      <c r="X32" s="62">
        <v>-12776184</v>
      </c>
      <c r="Y32" s="62">
        <v>-12952333</v>
      </c>
      <c r="Z32" s="62">
        <v>-13128482</v>
      </c>
      <c r="AA32" s="62">
        <v>-13304631</v>
      </c>
      <c r="AB32" s="62">
        <v>-13480780</v>
      </c>
      <c r="AC32" s="62">
        <v>-13656929</v>
      </c>
      <c r="AD32" s="62">
        <v>-13833078</v>
      </c>
      <c r="AE32" s="62">
        <v>-14009227</v>
      </c>
      <c r="AF32" s="62">
        <v>-14185376</v>
      </c>
      <c r="AG32" s="62">
        <v>-14361525</v>
      </c>
      <c r="AH32" s="62">
        <v>-14537674</v>
      </c>
      <c r="AI32" s="62">
        <v>-14713823</v>
      </c>
      <c r="AJ32" s="62">
        <v>-14889972</v>
      </c>
      <c r="AK32" s="62">
        <v>-15066121</v>
      </c>
      <c r="AL32" s="62">
        <v>-15242270</v>
      </c>
      <c r="AM32" s="62">
        <v>-15418419</v>
      </c>
      <c r="AN32" s="62">
        <v>-15594568</v>
      </c>
      <c r="AO32" s="62">
        <v>-15770717</v>
      </c>
      <c r="AP32" s="62">
        <v>-15946866</v>
      </c>
      <c r="AQ32" s="62">
        <v>-16123015</v>
      </c>
      <c r="AR32" s="62">
        <v>-16299164</v>
      </c>
      <c r="AS32" s="62">
        <v>-16475313</v>
      </c>
      <c r="AT32" s="62">
        <v>-16651462</v>
      </c>
      <c r="AU32" s="62">
        <v>-16827611</v>
      </c>
      <c r="AV32" s="62">
        <v>-17003760</v>
      </c>
      <c r="AW32" s="62">
        <v>-17179909</v>
      </c>
      <c r="AX32" s="43"/>
      <c r="AY32" s="43"/>
      <c r="AZ32" s="43"/>
      <c r="BA32" s="43"/>
      <c r="BB32" s="43"/>
      <c r="BC32" s="43"/>
      <c r="BD32" s="43"/>
      <c r="BP32" s="22" t="s">
        <v>394</v>
      </c>
    </row>
    <row r="33" spans="1:68" ht="16.5" x14ac:dyDescent="0.3">
      <c r="A33" s="170"/>
      <c r="B33" s="4" t="s">
        <v>331</v>
      </c>
      <c r="D33" s="4" t="s">
        <v>89</v>
      </c>
      <c r="E33" s="62">
        <v>0</v>
      </c>
      <c r="F33" s="62">
        <v>0</v>
      </c>
      <c r="G33" s="62">
        <v>0</v>
      </c>
      <c r="H33" s="62">
        <v>0</v>
      </c>
      <c r="I33" s="62">
        <v>0</v>
      </c>
      <c r="J33" s="62">
        <v>0</v>
      </c>
      <c r="K33" s="62">
        <v>0</v>
      </c>
      <c r="L33" s="62">
        <v>0</v>
      </c>
      <c r="M33" s="62">
        <v>0</v>
      </c>
      <c r="N33" s="62">
        <v>0</v>
      </c>
      <c r="O33" s="62">
        <v>0</v>
      </c>
      <c r="P33" s="62">
        <v>0</v>
      </c>
      <c r="Q33" s="62">
        <v>0</v>
      </c>
      <c r="R33" s="62">
        <v>0</v>
      </c>
      <c r="S33" s="62">
        <v>0</v>
      </c>
      <c r="T33" s="62">
        <v>0</v>
      </c>
      <c r="U33" s="62">
        <v>0</v>
      </c>
      <c r="V33" s="62">
        <v>0</v>
      </c>
      <c r="W33" s="62">
        <v>0</v>
      </c>
      <c r="X33" s="62">
        <v>0</v>
      </c>
      <c r="Y33" s="62">
        <v>0</v>
      </c>
      <c r="Z33" s="62">
        <v>0</v>
      </c>
      <c r="AA33" s="62">
        <v>0</v>
      </c>
      <c r="AB33" s="62">
        <v>0</v>
      </c>
      <c r="AC33" s="62">
        <v>0</v>
      </c>
      <c r="AD33" s="62">
        <v>0</v>
      </c>
      <c r="AE33" s="62">
        <v>0</v>
      </c>
      <c r="AF33" s="62">
        <v>0</v>
      </c>
      <c r="AG33" s="62">
        <v>0</v>
      </c>
      <c r="AH33" s="62">
        <v>0</v>
      </c>
      <c r="AI33" s="62">
        <v>0</v>
      </c>
      <c r="AJ33" s="62">
        <v>0</v>
      </c>
      <c r="AK33" s="62">
        <v>0</v>
      </c>
      <c r="AL33" s="62">
        <v>0</v>
      </c>
      <c r="AM33" s="62">
        <v>0</v>
      </c>
      <c r="AN33" s="62">
        <v>0</v>
      </c>
      <c r="AO33" s="62">
        <v>0</v>
      </c>
      <c r="AP33" s="62">
        <v>0</v>
      </c>
      <c r="AQ33" s="62">
        <v>0</v>
      </c>
      <c r="AR33" s="62">
        <v>0</v>
      </c>
      <c r="AS33" s="62">
        <v>0</v>
      </c>
      <c r="AT33" s="62">
        <v>0</v>
      </c>
      <c r="AU33" s="62">
        <v>0</v>
      </c>
      <c r="AV33" s="62">
        <v>0</v>
      </c>
      <c r="AW33" s="62">
        <v>0</v>
      </c>
      <c r="AX33" s="37"/>
      <c r="AY33" s="37"/>
      <c r="AZ33" s="37"/>
      <c r="BA33" s="37"/>
      <c r="BB33" s="37"/>
      <c r="BC33" s="37"/>
      <c r="BD33" s="37"/>
      <c r="BP33" s="22" t="s">
        <v>395</v>
      </c>
    </row>
    <row r="34" spans="1:68" ht="16.5" x14ac:dyDescent="0.3">
      <c r="A34" s="170"/>
      <c r="B34" s="4" t="s">
        <v>332</v>
      </c>
      <c r="D34" s="4" t="s">
        <v>42</v>
      </c>
      <c r="E34" s="62">
        <v>-0.18247856285961495</v>
      </c>
      <c r="F34" s="62">
        <v>-0.1858023</v>
      </c>
      <c r="G34" s="62">
        <v>-0.18912599999999999</v>
      </c>
      <c r="H34" s="62">
        <v>-0.1924497</v>
      </c>
      <c r="I34" s="62">
        <v>-0.19577349365588126</v>
      </c>
      <c r="J34" s="62">
        <v>-0.1991764</v>
      </c>
      <c r="K34" s="62">
        <v>-0.20257939999999999</v>
      </c>
      <c r="L34" s="62">
        <v>-0.20598240000000001</v>
      </c>
      <c r="M34" s="62">
        <v>-0.2093853009311212</v>
      </c>
      <c r="N34" s="62">
        <v>-0.21278830000000001</v>
      </c>
      <c r="O34" s="62">
        <v>-0.2161913</v>
      </c>
      <c r="P34" s="62">
        <v>-0.21959429999999999</v>
      </c>
      <c r="Q34" s="62">
        <v>-0.22299730000000001</v>
      </c>
      <c r="R34" s="62">
        <v>-0.2264003</v>
      </c>
      <c r="S34" s="62">
        <v>-0.22980329999999999</v>
      </c>
      <c r="T34" s="62">
        <v>-0.23320630000000001</v>
      </c>
      <c r="U34" s="62">
        <v>-0.23660929999999999</v>
      </c>
      <c r="V34" s="62">
        <v>-0.24001230000000001</v>
      </c>
      <c r="W34" s="62">
        <v>-0.2434153</v>
      </c>
      <c r="X34" s="62">
        <v>-0.24681829999999999</v>
      </c>
      <c r="Y34" s="62">
        <v>-0.25022129999999998</v>
      </c>
      <c r="Z34" s="62">
        <v>-0.25362430000000002</v>
      </c>
      <c r="AA34" s="62">
        <v>-0.25702730000000001</v>
      </c>
      <c r="AB34" s="62">
        <v>-0.2604303</v>
      </c>
      <c r="AC34" s="62">
        <v>-0.26383329999999999</v>
      </c>
      <c r="AD34" s="62">
        <v>-0.26723629999999998</v>
      </c>
      <c r="AE34" s="62">
        <v>-0.27063930000000003</v>
      </c>
      <c r="AF34" s="62">
        <v>-0.27404230000000002</v>
      </c>
      <c r="AG34" s="62">
        <v>-0.27744530000000001</v>
      </c>
      <c r="AH34" s="62">
        <v>-0.2808483</v>
      </c>
      <c r="AI34" s="62">
        <v>-0.28425129999999998</v>
      </c>
      <c r="AJ34" s="62">
        <v>-0.28765429999999997</v>
      </c>
      <c r="AK34" s="62">
        <v>-0.29105730000000002</v>
      </c>
      <c r="AL34" s="62">
        <v>-0.29446030000000001</v>
      </c>
      <c r="AM34" s="62">
        <v>-0.2978633</v>
      </c>
      <c r="AN34" s="62">
        <v>-0.30126629999999999</v>
      </c>
      <c r="AO34" s="62">
        <v>-0.30466929999999998</v>
      </c>
      <c r="AP34" s="62">
        <v>-0.30807230000000002</v>
      </c>
      <c r="AQ34" s="62">
        <v>-0.31147530000000001</v>
      </c>
      <c r="AR34" s="62">
        <v>-0.3148783</v>
      </c>
      <c r="AS34" s="62">
        <v>-0.31828129999999999</v>
      </c>
      <c r="AT34" s="62">
        <v>-0.32168429999999998</v>
      </c>
      <c r="AU34" s="62">
        <v>-0.32508730000000002</v>
      </c>
      <c r="AV34" s="62">
        <v>-0.32849030000000001</v>
      </c>
      <c r="AW34" s="62">
        <v>-0.3318933</v>
      </c>
      <c r="AX34" s="35"/>
      <c r="AY34" s="35"/>
      <c r="AZ34" s="35"/>
      <c r="BA34" s="35"/>
      <c r="BB34" s="35"/>
      <c r="BC34" s="35"/>
      <c r="BD34" s="35"/>
      <c r="BP34" s="22" t="s">
        <v>396</v>
      </c>
    </row>
    <row r="35" spans="1:68" ht="16.5" x14ac:dyDescent="0.3">
      <c r="A35" s="170"/>
      <c r="B35" s="4" t="s">
        <v>333</v>
      </c>
      <c r="D35" s="4" t="s">
        <v>42</v>
      </c>
      <c r="E35" s="62">
        <v>-1.1773025935036017</v>
      </c>
      <c r="F35" s="62">
        <v>-1.1987464000000001</v>
      </c>
      <c r="G35" s="62">
        <v>-1.2201902</v>
      </c>
      <c r="H35" s="62">
        <v>-1.2416339999999999</v>
      </c>
      <c r="I35" s="62">
        <v>-1.2630779101304475</v>
      </c>
      <c r="J35" s="62">
        <v>-1.2850328</v>
      </c>
      <c r="K35" s="62">
        <v>-1.3069877000000001</v>
      </c>
      <c r="L35" s="62">
        <v>-1.3289426</v>
      </c>
      <c r="M35" s="62">
        <v>-1.3508976285471239</v>
      </c>
      <c r="N35" s="62">
        <v>-1.3728526000000001</v>
      </c>
      <c r="O35" s="62">
        <v>-1.3948075</v>
      </c>
      <c r="P35" s="62">
        <v>-1.4167624000000001</v>
      </c>
      <c r="Q35" s="62">
        <v>-1.4387173</v>
      </c>
      <c r="R35" s="62">
        <v>-1.4606722000000001</v>
      </c>
      <c r="S35" s="62">
        <v>-1.4826271</v>
      </c>
      <c r="T35" s="62">
        <v>-1.5045820000000001</v>
      </c>
      <c r="U35" s="62">
        <v>-1.5265369</v>
      </c>
      <c r="V35" s="62">
        <v>-1.5484918000000001</v>
      </c>
      <c r="W35" s="62">
        <v>-1.5704467</v>
      </c>
      <c r="X35" s="62">
        <v>-1.5924016000000001</v>
      </c>
      <c r="Y35" s="62">
        <v>-1.6143565</v>
      </c>
      <c r="Z35" s="62">
        <v>-1.6363114000000001</v>
      </c>
      <c r="AA35" s="62">
        <v>-1.6582663</v>
      </c>
      <c r="AB35" s="62">
        <v>-1.6802212000000001</v>
      </c>
      <c r="AC35" s="62">
        <v>-1.7021761</v>
      </c>
      <c r="AD35" s="62">
        <v>-1.7241310000000001</v>
      </c>
      <c r="AE35" s="62">
        <v>-1.7460859</v>
      </c>
      <c r="AF35" s="62">
        <v>-1.7680408000000001</v>
      </c>
      <c r="AG35" s="62">
        <v>-1.7899957</v>
      </c>
      <c r="AH35" s="62">
        <v>-1.8119506000000001</v>
      </c>
      <c r="AI35" s="62">
        <v>-1.8339055</v>
      </c>
      <c r="AJ35" s="62">
        <v>-1.8558604000000001</v>
      </c>
      <c r="AK35" s="62">
        <v>-1.8778153</v>
      </c>
      <c r="AL35" s="62">
        <v>-1.8997702000000001</v>
      </c>
      <c r="AM35" s="62">
        <v>-1.9217251</v>
      </c>
      <c r="AN35" s="62">
        <v>-1.9436800000000001</v>
      </c>
      <c r="AO35" s="62">
        <v>-1.9656349</v>
      </c>
      <c r="AP35" s="62">
        <v>-1.9875898000000001</v>
      </c>
      <c r="AQ35" s="62">
        <v>-2.0095447000000002</v>
      </c>
      <c r="AR35" s="62">
        <v>-2.0314996000000001</v>
      </c>
      <c r="AS35" s="62">
        <v>-2.0534545</v>
      </c>
      <c r="AT35" s="62">
        <v>-2.0754093999999998</v>
      </c>
      <c r="AU35" s="62">
        <v>-2.0973643000000002</v>
      </c>
      <c r="AV35" s="62">
        <v>-2.1193192000000001</v>
      </c>
      <c r="AW35" s="62">
        <v>-2.1412741</v>
      </c>
      <c r="AX35" s="35"/>
      <c r="AY35" s="35"/>
      <c r="AZ35" s="35"/>
      <c r="BA35" s="35"/>
      <c r="BB35" s="35"/>
      <c r="BC35" s="35"/>
      <c r="BD35" s="35"/>
      <c r="BP35" s="22" t="s">
        <v>397</v>
      </c>
    </row>
    <row r="36" spans="1:68" x14ac:dyDescent="0.3">
      <c r="A36" s="170"/>
      <c r="B36" s="4" t="s">
        <v>215</v>
      </c>
      <c r="D36" s="4" t="s">
        <v>90</v>
      </c>
      <c r="E36" s="62">
        <v>0</v>
      </c>
      <c r="F36" s="62">
        <v>0</v>
      </c>
      <c r="G36" s="62">
        <v>0</v>
      </c>
      <c r="H36" s="62">
        <v>0</v>
      </c>
      <c r="I36" s="62">
        <v>0</v>
      </c>
      <c r="J36" s="62">
        <v>0</v>
      </c>
      <c r="K36" s="62">
        <v>0</v>
      </c>
      <c r="L36" s="62">
        <v>0</v>
      </c>
      <c r="M36" s="62">
        <v>0</v>
      </c>
      <c r="N36" s="62">
        <v>0</v>
      </c>
      <c r="O36" s="62">
        <v>0</v>
      </c>
      <c r="P36" s="62">
        <v>0</v>
      </c>
      <c r="Q36" s="62">
        <v>0</v>
      </c>
      <c r="R36" s="62">
        <v>0</v>
      </c>
      <c r="S36" s="62">
        <v>0</v>
      </c>
      <c r="T36" s="62">
        <v>0</v>
      </c>
      <c r="U36" s="62">
        <v>0</v>
      </c>
      <c r="V36" s="62">
        <v>0</v>
      </c>
      <c r="W36" s="62">
        <v>0</v>
      </c>
      <c r="X36" s="62">
        <v>0</v>
      </c>
      <c r="Y36" s="62">
        <v>0</v>
      </c>
      <c r="Z36" s="62">
        <v>0</v>
      </c>
      <c r="AA36" s="62">
        <v>0</v>
      </c>
      <c r="AB36" s="62">
        <v>0</v>
      </c>
      <c r="AC36" s="62">
        <v>0</v>
      </c>
      <c r="AD36" s="62">
        <v>0</v>
      </c>
      <c r="AE36" s="62">
        <v>0</v>
      </c>
      <c r="AF36" s="62">
        <v>0</v>
      </c>
      <c r="AG36" s="62">
        <v>0</v>
      </c>
      <c r="AH36" s="62">
        <v>0</v>
      </c>
      <c r="AI36" s="62">
        <v>0</v>
      </c>
      <c r="AJ36" s="62">
        <v>0</v>
      </c>
      <c r="AK36" s="62">
        <v>0</v>
      </c>
      <c r="AL36" s="62">
        <v>0</v>
      </c>
      <c r="AM36" s="62">
        <v>0</v>
      </c>
      <c r="AN36" s="62">
        <v>0</v>
      </c>
      <c r="AO36" s="62">
        <v>0</v>
      </c>
      <c r="AP36" s="62">
        <v>0</v>
      </c>
      <c r="AQ36" s="62">
        <v>0</v>
      </c>
      <c r="AR36" s="62">
        <v>0</v>
      </c>
      <c r="AS36" s="62">
        <v>0</v>
      </c>
      <c r="AT36" s="62">
        <v>0</v>
      </c>
      <c r="AU36" s="62">
        <v>0</v>
      </c>
      <c r="AV36" s="62">
        <v>0</v>
      </c>
      <c r="AW36" s="62">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354</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352</v>
      </c>
    </row>
    <row r="14" spans="1:3" ht="90" x14ac:dyDescent="0.25">
      <c r="A14" s="178"/>
      <c r="B14" s="133" t="s">
        <v>214</v>
      </c>
      <c r="C14" s="136" t="s">
        <v>353</v>
      </c>
    </row>
    <row r="15" spans="1:3" ht="94.5" x14ac:dyDescent="0.25">
      <c r="A15" s="178"/>
      <c r="B15" s="133" t="s">
        <v>331</v>
      </c>
      <c r="C15" s="136" t="s">
        <v>355</v>
      </c>
    </row>
    <row r="16" spans="1:3" ht="90" x14ac:dyDescent="0.25">
      <c r="A16" s="178"/>
      <c r="B16" s="133" t="s">
        <v>332</v>
      </c>
      <c r="C16" s="136" t="s">
        <v>357</v>
      </c>
    </row>
    <row r="17" spans="1:3" ht="105" x14ac:dyDescent="0.25">
      <c r="A17" s="178"/>
      <c r="B17" s="133" t="s">
        <v>333</v>
      </c>
      <c r="C17" s="136" t="s">
        <v>358</v>
      </c>
    </row>
    <row r="18" spans="1:3" ht="90.75" thickBot="1" x14ac:dyDescent="0.3">
      <c r="A18" s="179"/>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19" sqref="E1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Wales - EHV Poles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9.600971389023119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23.699993591871905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41.044685316640305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74.258496910096483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-1.323</v>
      </c>
      <c r="F13" s="62">
        <v>-1.3219000000000001</v>
      </c>
      <c r="G13" s="62">
        <v>-1.3208</v>
      </c>
      <c r="H13" s="62">
        <v>-1.3116000000000001</v>
      </c>
      <c r="I13" s="62">
        <v>-1.3054000000000001</v>
      </c>
      <c r="J13" s="62">
        <v>-1.2962</v>
      </c>
      <c r="K13" s="62">
        <v>-1.2816000000000001</v>
      </c>
      <c r="L13" s="62">
        <v>-1.2667999999999999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-1.323</v>
      </c>
      <c r="F18" s="59">
        <f t="shared" ref="F18:AW18" si="0">SUM(F13:F17)</f>
        <v>-1.3219000000000001</v>
      </c>
      <c r="G18" s="59">
        <f t="shared" si="0"/>
        <v>-1.3208</v>
      </c>
      <c r="H18" s="59">
        <f t="shared" si="0"/>
        <v>-1.3116000000000001</v>
      </c>
      <c r="I18" s="59">
        <f t="shared" si="0"/>
        <v>-1.3054000000000001</v>
      </c>
      <c r="J18" s="59">
        <f t="shared" si="0"/>
        <v>-1.2962</v>
      </c>
      <c r="K18" s="59">
        <f t="shared" si="0"/>
        <v>-1.2816000000000001</v>
      </c>
      <c r="L18" s="59">
        <f t="shared" si="0"/>
        <v>-1.2667999999999999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62">
        <v>0</v>
      </c>
      <c r="F19" s="62">
        <v>4.8928161532615776E-2</v>
      </c>
      <c r="G19" s="62">
        <v>9.7856323065231551E-2</v>
      </c>
      <c r="H19" s="62">
        <v>0.14678448459784732</v>
      </c>
      <c r="I19" s="62">
        <v>0.19571264613046263</v>
      </c>
      <c r="J19" s="62">
        <v>0.24580698022814793</v>
      </c>
      <c r="K19" s="62">
        <v>0.29590131432583322</v>
      </c>
      <c r="L19" s="62">
        <v>0.34599564842351854</v>
      </c>
      <c r="M19" s="62">
        <v>0.39608998252120381</v>
      </c>
      <c r="N19" s="62">
        <v>0.44618431661888913</v>
      </c>
      <c r="O19" s="62">
        <v>0.4962786507165744</v>
      </c>
      <c r="P19" s="62">
        <v>0.54637298481425967</v>
      </c>
      <c r="Q19" s="62">
        <v>0.59646731891194493</v>
      </c>
      <c r="R19" s="62">
        <v>0.64656165300963031</v>
      </c>
      <c r="S19" s="62">
        <v>0.69665598710731558</v>
      </c>
      <c r="T19" s="62">
        <v>0.74675032120500084</v>
      </c>
      <c r="U19" s="62">
        <v>0.79684465530268611</v>
      </c>
      <c r="V19" s="62">
        <v>0.84693898940037149</v>
      </c>
      <c r="W19" s="62">
        <v>0.89703332349805676</v>
      </c>
      <c r="X19" s="62">
        <v>0.94712765759574202</v>
      </c>
      <c r="Y19" s="62">
        <v>0.99722199169342729</v>
      </c>
      <c r="Z19" s="62">
        <v>1.0473163257911127</v>
      </c>
      <c r="AA19" s="62">
        <v>1.0974106598887978</v>
      </c>
      <c r="AB19" s="62">
        <v>1.1475049939864832</v>
      </c>
      <c r="AC19" s="62">
        <v>1.1975993280841686</v>
      </c>
      <c r="AD19" s="62">
        <v>1.2476936621818537</v>
      </c>
      <c r="AE19" s="62">
        <v>1.2977879962795391</v>
      </c>
      <c r="AF19" s="62">
        <v>1.3478823303772243</v>
      </c>
      <c r="AG19" s="62">
        <v>1.3979766644749096</v>
      </c>
      <c r="AH19" s="62">
        <v>1.448070998572595</v>
      </c>
      <c r="AI19" s="62">
        <v>1.4981653326702802</v>
      </c>
      <c r="AJ19" s="62">
        <v>1.5482596667679656</v>
      </c>
      <c r="AK19" s="62">
        <v>1.5983540008656509</v>
      </c>
      <c r="AL19" s="62">
        <v>1.6484483349633361</v>
      </c>
      <c r="AM19" s="62">
        <v>1.6985426690610215</v>
      </c>
      <c r="AN19" s="62">
        <v>1.7486370031587066</v>
      </c>
      <c r="AO19" s="62">
        <v>1.798731337256392</v>
      </c>
      <c r="AP19" s="62">
        <v>1.8488256713540774</v>
      </c>
      <c r="AQ19" s="62">
        <v>1.8989200054517625</v>
      </c>
      <c r="AR19" s="62">
        <v>1.9490143395494479</v>
      </c>
      <c r="AS19" s="62">
        <v>1.9991086736471331</v>
      </c>
      <c r="AT19" s="62">
        <v>2.0492030077448184</v>
      </c>
      <c r="AU19" s="62">
        <v>2.0992973418425036</v>
      </c>
      <c r="AV19" s="62">
        <v>2.1493916759401892</v>
      </c>
      <c r="AW19" s="62">
        <v>2.1994860100378744</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4.8928161532615776E-2</v>
      </c>
      <c r="G25" s="67">
        <f t="shared" si="1"/>
        <v>9.7856323065231551E-2</v>
      </c>
      <c r="H25" s="67">
        <f t="shared" si="1"/>
        <v>0.14678448459784732</v>
      </c>
      <c r="I25" s="67">
        <f t="shared" si="1"/>
        <v>0.19571264613046263</v>
      </c>
      <c r="J25" s="67">
        <f t="shared" si="1"/>
        <v>0.24580698022814793</v>
      </c>
      <c r="K25" s="67">
        <f t="shared" si="1"/>
        <v>0.29590131432583322</v>
      </c>
      <c r="L25" s="67">
        <f t="shared" si="1"/>
        <v>0.34599564842351854</v>
      </c>
      <c r="M25" s="67">
        <f t="shared" si="1"/>
        <v>0.39608998252120381</v>
      </c>
      <c r="N25" s="67">
        <f t="shared" si="1"/>
        <v>0.44618431661888913</v>
      </c>
      <c r="O25" s="67">
        <f t="shared" si="1"/>
        <v>0.4962786507165744</v>
      </c>
      <c r="P25" s="67">
        <f t="shared" si="1"/>
        <v>0.54637298481425967</v>
      </c>
      <c r="Q25" s="67">
        <f t="shared" si="1"/>
        <v>0.59646731891194493</v>
      </c>
      <c r="R25" s="67">
        <f t="shared" si="1"/>
        <v>0.64656165300963031</v>
      </c>
      <c r="S25" s="67">
        <f t="shared" si="1"/>
        <v>0.69665598710731558</v>
      </c>
      <c r="T25" s="67">
        <f t="shared" si="1"/>
        <v>0.74675032120500084</v>
      </c>
      <c r="U25" s="67">
        <f t="shared" si="1"/>
        <v>0.79684465530268611</v>
      </c>
      <c r="V25" s="67">
        <f t="shared" si="1"/>
        <v>0.84693898940037149</v>
      </c>
      <c r="W25" s="67">
        <f t="shared" si="1"/>
        <v>0.89703332349805676</v>
      </c>
      <c r="X25" s="67">
        <f t="shared" si="1"/>
        <v>0.94712765759574202</v>
      </c>
      <c r="Y25" s="67">
        <f t="shared" si="1"/>
        <v>0.99722199169342729</v>
      </c>
      <c r="Z25" s="67">
        <f t="shared" si="1"/>
        <v>1.0473163257911127</v>
      </c>
      <c r="AA25" s="67">
        <f t="shared" si="1"/>
        <v>1.0974106598887978</v>
      </c>
      <c r="AB25" s="67">
        <f t="shared" si="1"/>
        <v>1.1475049939864832</v>
      </c>
      <c r="AC25" s="67">
        <f t="shared" si="1"/>
        <v>1.1975993280841686</v>
      </c>
      <c r="AD25" s="67">
        <f t="shared" si="1"/>
        <v>1.2476936621818537</v>
      </c>
      <c r="AE25" s="67">
        <f t="shared" si="1"/>
        <v>1.2977879962795391</v>
      </c>
      <c r="AF25" s="67">
        <f t="shared" si="1"/>
        <v>1.3478823303772243</v>
      </c>
      <c r="AG25" s="67">
        <f t="shared" si="1"/>
        <v>1.3979766644749096</v>
      </c>
      <c r="AH25" s="67">
        <f t="shared" si="1"/>
        <v>1.448070998572595</v>
      </c>
      <c r="AI25" s="67">
        <f t="shared" si="1"/>
        <v>1.4981653326702802</v>
      </c>
      <c r="AJ25" s="67">
        <f t="shared" si="1"/>
        <v>1.5482596667679656</v>
      </c>
      <c r="AK25" s="67">
        <f t="shared" si="1"/>
        <v>1.5983540008656509</v>
      </c>
      <c r="AL25" s="67">
        <f t="shared" si="1"/>
        <v>1.6484483349633361</v>
      </c>
      <c r="AM25" s="67">
        <f t="shared" si="1"/>
        <v>1.6985426690610215</v>
      </c>
      <c r="AN25" s="67">
        <f t="shared" si="1"/>
        <v>1.7486370031587066</v>
      </c>
      <c r="AO25" s="67">
        <f t="shared" si="1"/>
        <v>1.798731337256392</v>
      </c>
      <c r="AP25" s="67">
        <f t="shared" si="1"/>
        <v>1.8488256713540774</v>
      </c>
      <c r="AQ25" s="67">
        <f t="shared" si="1"/>
        <v>1.8989200054517625</v>
      </c>
      <c r="AR25" s="67">
        <f t="shared" si="1"/>
        <v>1.9490143395494479</v>
      </c>
      <c r="AS25" s="67">
        <f t="shared" si="1"/>
        <v>1.9991086736471331</v>
      </c>
      <c r="AT25" s="67">
        <f t="shared" si="1"/>
        <v>2.0492030077448184</v>
      </c>
      <c r="AU25" s="67">
        <f t="shared" si="1"/>
        <v>2.0992973418425036</v>
      </c>
      <c r="AV25" s="67">
        <f t="shared" si="1"/>
        <v>2.1493916759401892</v>
      </c>
      <c r="AW25" s="67">
        <f t="shared" si="1"/>
        <v>2.1994860100378744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-1.323</v>
      </c>
      <c r="F26" s="59">
        <f t="shared" ref="F26:BD26" si="2">F18+F25</f>
        <v>-1.2729718384673843</v>
      </c>
      <c r="G26" s="59">
        <f t="shared" si="2"/>
        <v>-1.2229436769347684</v>
      </c>
      <c r="H26" s="59">
        <f t="shared" si="2"/>
        <v>-1.1648155154021529</v>
      </c>
      <c r="I26" s="59">
        <f t="shared" si="2"/>
        <v>-1.1096873538695375</v>
      </c>
      <c r="J26" s="59">
        <f t="shared" si="2"/>
        <v>-1.0503930197718521</v>
      </c>
      <c r="K26" s="59">
        <f t="shared" si="2"/>
        <v>-0.98569868567416685</v>
      </c>
      <c r="L26" s="59">
        <f t="shared" si="2"/>
        <v>-0.92080435157648144</v>
      </c>
      <c r="M26" s="59">
        <f t="shared" si="2"/>
        <v>0.39608998252120381</v>
      </c>
      <c r="N26" s="59">
        <f t="shared" si="2"/>
        <v>0.44618431661888913</v>
      </c>
      <c r="O26" s="59">
        <f t="shared" si="2"/>
        <v>0.4962786507165744</v>
      </c>
      <c r="P26" s="59">
        <f t="shared" si="2"/>
        <v>0.54637298481425967</v>
      </c>
      <c r="Q26" s="59">
        <f t="shared" si="2"/>
        <v>0.59646731891194493</v>
      </c>
      <c r="R26" s="59">
        <f t="shared" si="2"/>
        <v>0.64656165300963031</v>
      </c>
      <c r="S26" s="59">
        <f t="shared" si="2"/>
        <v>0.69665598710731558</v>
      </c>
      <c r="T26" s="59">
        <f t="shared" si="2"/>
        <v>0.74675032120500084</v>
      </c>
      <c r="U26" s="59">
        <f t="shared" si="2"/>
        <v>0.79684465530268611</v>
      </c>
      <c r="V26" s="59">
        <f t="shared" si="2"/>
        <v>0.84693898940037149</v>
      </c>
      <c r="W26" s="59">
        <f t="shared" si="2"/>
        <v>0.89703332349805676</v>
      </c>
      <c r="X26" s="59">
        <f t="shared" si="2"/>
        <v>0.94712765759574202</v>
      </c>
      <c r="Y26" s="59">
        <f t="shared" si="2"/>
        <v>0.99722199169342729</v>
      </c>
      <c r="Z26" s="59">
        <f t="shared" si="2"/>
        <v>1.0473163257911127</v>
      </c>
      <c r="AA26" s="59">
        <f t="shared" si="2"/>
        <v>1.0974106598887978</v>
      </c>
      <c r="AB26" s="59">
        <f t="shared" si="2"/>
        <v>1.1475049939864832</v>
      </c>
      <c r="AC26" s="59">
        <f t="shared" si="2"/>
        <v>1.1975993280841686</v>
      </c>
      <c r="AD26" s="59">
        <f t="shared" si="2"/>
        <v>1.2476936621818537</v>
      </c>
      <c r="AE26" s="59">
        <f t="shared" si="2"/>
        <v>1.2977879962795391</v>
      </c>
      <c r="AF26" s="59">
        <f t="shared" si="2"/>
        <v>1.3478823303772243</v>
      </c>
      <c r="AG26" s="59">
        <f t="shared" si="2"/>
        <v>1.3979766644749096</v>
      </c>
      <c r="AH26" s="59">
        <f t="shared" si="2"/>
        <v>1.448070998572595</v>
      </c>
      <c r="AI26" s="59">
        <f t="shared" si="2"/>
        <v>1.4981653326702802</v>
      </c>
      <c r="AJ26" s="59">
        <f t="shared" si="2"/>
        <v>1.5482596667679656</v>
      </c>
      <c r="AK26" s="59">
        <f t="shared" si="2"/>
        <v>1.5983540008656509</v>
      </c>
      <c r="AL26" s="59">
        <f t="shared" si="2"/>
        <v>1.6484483349633361</v>
      </c>
      <c r="AM26" s="59">
        <f t="shared" si="2"/>
        <v>1.6985426690610215</v>
      </c>
      <c r="AN26" s="59">
        <f t="shared" si="2"/>
        <v>1.7486370031587066</v>
      </c>
      <c r="AO26" s="59">
        <f t="shared" si="2"/>
        <v>1.798731337256392</v>
      </c>
      <c r="AP26" s="59">
        <f t="shared" si="2"/>
        <v>1.8488256713540774</v>
      </c>
      <c r="AQ26" s="59">
        <f t="shared" si="2"/>
        <v>1.8989200054517625</v>
      </c>
      <c r="AR26" s="59">
        <f t="shared" si="2"/>
        <v>1.9490143395494479</v>
      </c>
      <c r="AS26" s="59">
        <f t="shared" si="2"/>
        <v>1.9991086736471331</v>
      </c>
      <c r="AT26" s="59">
        <f t="shared" si="2"/>
        <v>2.0492030077448184</v>
      </c>
      <c r="AU26" s="59">
        <f t="shared" si="2"/>
        <v>2.0992973418425036</v>
      </c>
      <c r="AV26" s="59">
        <f t="shared" si="2"/>
        <v>2.1493916759401892</v>
      </c>
      <c r="AW26" s="59">
        <f t="shared" si="2"/>
        <v>2.1994860100378744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-1.0584</v>
      </c>
      <c r="F28" s="34">
        <f t="shared" ref="F28:AW28" si="4">F26*F27</f>
        <v>-1.0183774707739075</v>
      </c>
      <c r="G28" s="34">
        <f t="shared" si="4"/>
        <v>-0.97835494154781477</v>
      </c>
      <c r="H28" s="34">
        <f t="shared" si="4"/>
        <v>-0.93185241232172233</v>
      </c>
      <c r="I28" s="34">
        <f t="shared" si="4"/>
        <v>-0.88774988309563008</v>
      </c>
      <c r="J28" s="34">
        <f t="shared" si="4"/>
        <v>-0.84031441581748167</v>
      </c>
      <c r="K28" s="34">
        <f t="shared" si="4"/>
        <v>-0.7885589485393335</v>
      </c>
      <c r="L28" s="34">
        <f t="shared" si="4"/>
        <v>-0.73664348126118517</v>
      </c>
      <c r="M28" s="34">
        <f t="shared" si="4"/>
        <v>0.31687198601696309</v>
      </c>
      <c r="N28" s="34">
        <f t="shared" si="4"/>
        <v>0.35694745329511135</v>
      </c>
      <c r="O28" s="34">
        <f t="shared" si="4"/>
        <v>0.39702292057325955</v>
      </c>
      <c r="P28" s="34">
        <f t="shared" si="4"/>
        <v>0.43709838785140775</v>
      </c>
      <c r="Q28" s="34">
        <f t="shared" si="4"/>
        <v>0.47717385512955596</v>
      </c>
      <c r="R28" s="34">
        <f t="shared" si="4"/>
        <v>0.51724932240770427</v>
      </c>
      <c r="S28" s="34">
        <f t="shared" si="4"/>
        <v>0.55732478968585253</v>
      </c>
      <c r="T28" s="34">
        <f t="shared" si="4"/>
        <v>0.59740025696400068</v>
      </c>
      <c r="U28" s="34">
        <f t="shared" si="4"/>
        <v>0.63747572424214893</v>
      </c>
      <c r="V28" s="34">
        <f t="shared" si="4"/>
        <v>0.67755119152029719</v>
      </c>
      <c r="W28" s="34">
        <f t="shared" si="4"/>
        <v>0.71762665879844545</v>
      </c>
      <c r="X28" s="34">
        <f t="shared" si="4"/>
        <v>0.75770212607659371</v>
      </c>
      <c r="Y28" s="34">
        <f t="shared" si="4"/>
        <v>0.79777759335474185</v>
      </c>
      <c r="Z28" s="34">
        <f t="shared" si="4"/>
        <v>0.83785306063289022</v>
      </c>
      <c r="AA28" s="34">
        <f t="shared" si="4"/>
        <v>0.87792852791103826</v>
      </c>
      <c r="AB28" s="34">
        <f t="shared" si="4"/>
        <v>0.91800399518918663</v>
      </c>
      <c r="AC28" s="34">
        <f t="shared" si="4"/>
        <v>0.95807946246733489</v>
      </c>
      <c r="AD28" s="34">
        <f t="shared" si="4"/>
        <v>0.99815492974548303</v>
      </c>
      <c r="AE28" s="34">
        <f t="shared" si="4"/>
        <v>1.0382303970236313</v>
      </c>
      <c r="AF28" s="34">
        <f t="shared" si="4"/>
        <v>1.0783058643017795</v>
      </c>
      <c r="AG28" s="34">
        <f t="shared" si="4"/>
        <v>1.1183813315799278</v>
      </c>
      <c r="AH28" s="34">
        <f t="shared" si="4"/>
        <v>1.1584567988580761</v>
      </c>
      <c r="AI28" s="34">
        <f t="shared" si="4"/>
        <v>1.1985322661362241</v>
      </c>
      <c r="AJ28" s="34">
        <f t="shared" si="4"/>
        <v>1.2386077334143726</v>
      </c>
      <c r="AK28" s="34">
        <f t="shared" si="4"/>
        <v>1.2786832006925208</v>
      </c>
      <c r="AL28" s="34">
        <f t="shared" si="4"/>
        <v>1.3187586679706689</v>
      </c>
      <c r="AM28" s="34">
        <f t="shared" si="4"/>
        <v>1.3588341352488174</v>
      </c>
      <c r="AN28" s="34">
        <f t="shared" si="4"/>
        <v>1.3989096025269654</v>
      </c>
      <c r="AO28" s="34">
        <f t="shared" si="4"/>
        <v>1.4389850698051136</v>
      </c>
      <c r="AP28" s="34">
        <f t="shared" si="4"/>
        <v>1.4790605370832619</v>
      </c>
      <c r="AQ28" s="34">
        <f t="shared" si="4"/>
        <v>1.5191360043614102</v>
      </c>
      <c r="AR28" s="34">
        <f t="shared" si="4"/>
        <v>1.5592114716395584</v>
      </c>
      <c r="AS28" s="34">
        <f t="shared" si="4"/>
        <v>1.5992869389177065</v>
      </c>
      <c r="AT28" s="34">
        <f t="shared" si="4"/>
        <v>1.6393624061958549</v>
      </c>
      <c r="AU28" s="34">
        <f t="shared" si="4"/>
        <v>1.679437873474003</v>
      </c>
      <c r="AV28" s="34">
        <f t="shared" si="4"/>
        <v>1.7195133407521515</v>
      </c>
      <c r="AW28" s="34">
        <f t="shared" si="4"/>
        <v>1.7595888080302995</v>
      </c>
      <c r="AX28" s="34"/>
      <c r="AY28" s="34"/>
      <c r="AZ28" s="34"/>
      <c r="BA28" s="34"/>
      <c r="BB28" s="34"/>
      <c r="BC28" s="34"/>
      <c r="BD28" s="34"/>
    </row>
    <row r="29" spans="1:56" x14ac:dyDescent="0.3">
      <c r="A29" s="115"/>
      <c r="B29" s="9" t="s">
        <v>92</v>
      </c>
      <c r="C29" s="11" t="s">
        <v>44</v>
      </c>
      <c r="D29" s="9" t="s">
        <v>40</v>
      </c>
      <c r="E29" s="34">
        <f>E26-E28</f>
        <v>-0.26459999999999995</v>
      </c>
      <c r="F29" s="34">
        <f t="shared" ref="F29:AW29" si="5">F26-F28</f>
        <v>-0.25459436769347676</v>
      </c>
      <c r="G29" s="34">
        <f t="shared" si="5"/>
        <v>-0.24458873538695358</v>
      </c>
      <c r="H29" s="34">
        <f t="shared" si="5"/>
        <v>-0.23296310308043056</v>
      </c>
      <c r="I29" s="34">
        <f t="shared" si="5"/>
        <v>-0.22193747077390746</v>
      </c>
      <c r="J29" s="34">
        <f t="shared" si="5"/>
        <v>-0.21007860395437039</v>
      </c>
      <c r="K29" s="34">
        <f t="shared" si="5"/>
        <v>-0.19713973713483335</v>
      </c>
      <c r="L29" s="34">
        <f t="shared" si="5"/>
        <v>-0.18416087031529627</v>
      </c>
      <c r="M29" s="34">
        <f t="shared" si="5"/>
        <v>7.9217996504240717E-2</v>
      </c>
      <c r="N29" s="34">
        <f t="shared" si="5"/>
        <v>8.9236863323777782E-2</v>
      </c>
      <c r="O29" s="34">
        <f t="shared" si="5"/>
        <v>9.9255730143314846E-2</v>
      </c>
      <c r="P29" s="34">
        <f t="shared" si="5"/>
        <v>0.10927459696285191</v>
      </c>
      <c r="Q29" s="34">
        <f t="shared" si="5"/>
        <v>0.11929346378238898</v>
      </c>
      <c r="R29" s="34">
        <f t="shared" si="5"/>
        <v>0.12931233060192604</v>
      </c>
      <c r="S29" s="34">
        <f t="shared" si="5"/>
        <v>0.13933119742146305</v>
      </c>
      <c r="T29" s="34">
        <f t="shared" si="5"/>
        <v>0.14935006424100017</v>
      </c>
      <c r="U29" s="34">
        <f t="shared" si="5"/>
        <v>0.15936893106053718</v>
      </c>
      <c r="V29" s="34">
        <f t="shared" si="5"/>
        <v>0.1693877978800743</v>
      </c>
      <c r="W29" s="34">
        <f t="shared" si="5"/>
        <v>0.17940666469961131</v>
      </c>
      <c r="X29" s="34">
        <f t="shared" si="5"/>
        <v>0.18942553151914832</v>
      </c>
      <c r="Y29" s="34">
        <f t="shared" si="5"/>
        <v>0.19944439833868544</v>
      </c>
      <c r="Z29" s="34">
        <f t="shared" si="5"/>
        <v>0.20946326515822244</v>
      </c>
      <c r="AA29" s="34">
        <f t="shared" si="5"/>
        <v>0.21948213197775956</v>
      </c>
      <c r="AB29" s="34">
        <f t="shared" si="5"/>
        <v>0.22950099879729657</v>
      </c>
      <c r="AC29" s="34">
        <f t="shared" si="5"/>
        <v>0.23951986561683369</v>
      </c>
      <c r="AD29" s="34">
        <f t="shared" si="5"/>
        <v>0.2495387324363707</v>
      </c>
      <c r="AE29" s="34">
        <f t="shared" si="5"/>
        <v>0.25955759925590782</v>
      </c>
      <c r="AF29" s="34">
        <f t="shared" si="5"/>
        <v>0.26957646607544472</v>
      </c>
      <c r="AG29" s="34">
        <f t="shared" si="5"/>
        <v>0.27959533289498184</v>
      </c>
      <c r="AH29" s="34">
        <f t="shared" si="5"/>
        <v>0.28961419971451896</v>
      </c>
      <c r="AI29" s="34">
        <f t="shared" si="5"/>
        <v>0.29963306653405608</v>
      </c>
      <c r="AJ29" s="34">
        <f t="shared" si="5"/>
        <v>0.30965193335359298</v>
      </c>
      <c r="AK29" s="34">
        <f t="shared" si="5"/>
        <v>0.3196708001731301</v>
      </c>
      <c r="AL29" s="34">
        <f t="shared" si="5"/>
        <v>0.32968966699266722</v>
      </c>
      <c r="AM29" s="34">
        <f t="shared" si="5"/>
        <v>0.33970853381220412</v>
      </c>
      <c r="AN29" s="34">
        <f t="shared" si="5"/>
        <v>0.34972740063174124</v>
      </c>
      <c r="AO29" s="34">
        <f t="shared" si="5"/>
        <v>0.35974626745127836</v>
      </c>
      <c r="AP29" s="34">
        <f t="shared" si="5"/>
        <v>0.36976513427081548</v>
      </c>
      <c r="AQ29" s="34">
        <f t="shared" si="5"/>
        <v>0.37978400109035237</v>
      </c>
      <c r="AR29" s="34">
        <f t="shared" si="5"/>
        <v>0.38980286790988949</v>
      </c>
      <c r="AS29" s="34">
        <f t="shared" si="5"/>
        <v>0.39982173472942661</v>
      </c>
      <c r="AT29" s="34">
        <f t="shared" si="5"/>
        <v>0.40984060154896351</v>
      </c>
      <c r="AU29" s="34">
        <f t="shared" si="5"/>
        <v>0.41985946836850063</v>
      </c>
      <c r="AV29" s="34">
        <f t="shared" si="5"/>
        <v>0.42987833518803775</v>
      </c>
      <c r="AW29" s="34">
        <f t="shared" si="5"/>
        <v>0.43989720200757487</v>
      </c>
      <c r="AX29" s="34"/>
      <c r="AY29" s="34"/>
      <c r="AZ29" s="34"/>
      <c r="BA29" s="34"/>
      <c r="BB29" s="34"/>
      <c r="BC29" s="34"/>
      <c r="BD29" s="34"/>
    </row>
    <row r="30" spans="1:56" ht="16.5" hidden="1" customHeight="1" outlineLevel="1" x14ac:dyDescent="0.35">
      <c r="A30" s="115"/>
      <c r="B30" s="9" t="s">
        <v>1</v>
      </c>
      <c r="C30" s="11" t="s">
        <v>53</v>
      </c>
      <c r="D30" s="9" t="s">
        <v>40</v>
      </c>
      <c r="F30" s="34">
        <f>$E$28/'Fixed data'!$C$7</f>
        <v>-2.3519999999999999E-2</v>
      </c>
      <c r="G30" s="34">
        <f>$E$28/'Fixed data'!$C$7</f>
        <v>-2.3519999999999999E-2</v>
      </c>
      <c r="H30" s="34">
        <f>$E$28/'Fixed data'!$C$7</f>
        <v>-2.3519999999999999E-2</v>
      </c>
      <c r="I30" s="34">
        <f>$E$28/'Fixed data'!$C$7</f>
        <v>-2.3519999999999999E-2</v>
      </c>
      <c r="J30" s="34">
        <f>$E$28/'Fixed data'!$C$7</f>
        <v>-2.3519999999999999E-2</v>
      </c>
      <c r="K30" s="34">
        <f>$E$28/'Fixed data'!$C$7</f>
        <v>-2.3519999999999999E-2</v>
      </c>
      <c r="L30" s="34">
        <f>$E$28/'Fixed data'!$C$7</f>
        <v>-2.3519999999999999E-2</v>
      </c>
      <c r="M30" s="34">
        <f>$E$28/'Fixed data'!$C$7</f>
        <v>-2.3519999999999999E-2</v>
      </c>
      <c r="N30" s="34">
        <f>$E$28/'Fixed data'!$C$7</f>
        <v>-2.3519999999999999E-2</v>
      </c>
      <c r="O30" s="34">
        <f>$E$28/'Fixed data'!$C$7</f>
        <v>-2.3519999999999999E-2</v>
      </c>
      <c r="P30" s="34">
        <f>$E$28/'Fixed data'!$C$7</f>
        <v>-2.3519999999999999E-2</v>
      </c>
      <c r="Q30" s="34">
        <f>$E$28/'Fixed data'!$C$7</f>
        <v>-2.3519999999999999E-2</v>
      </c>
      <c r="R30" s="34">
        <f>$E$28/'Fixed data'!$C$7</f>
        <v>-2.3519999999999999E-2</v>
      </c>
      <c r="S30" s="34">
        <f>$E$28/'Fixed data'!$C$7</f>
        <v>-2.3519999999999999E-2</v>
      </c>
      <c r="T30" s="34">
        <f>$E$28/'Fixed data'!$C$7</f>
        <v>-2.3519999999999999E-2</v>
      </c>
      <c r="U30" s="34">
        <f>$E$28/'Fixed data'!$C$7</f>
        <v>-2.3519999999999999E-2</v>
      </c>
      <c r="V30" s="34">
        <f>$E$28/'Fixed data'!$C$7</f>
        <v>-2.3519999999999999E-2</v>
      </c>
      <c r="W30" s="34">
        <f>$E$28/'Fixed data'!$C$7</f>
        <v>-2.3519999999999999E-2</v>
      </c>
      <c r="X30" s="34">
        <f>$E$28/'Fixed data'!$C$7</f>
        <v>-2.3519999999999999E-2</v>
      </c>
      <c r="Y30" s="34">
        <f>$E$28/'Fixed data'!$C$7</f>
        <v>-2.3519999999999999E-2</v>
      </c>
      <c r="Z30" s="34">
        <f>$E$28/'Fixed data'!$C$7</f>
        <v>-2.3519999999999999E-2</v>
      </c>
      <c r="AA30" s="34">
        <f>$E$28/'Fixed data'!$C$7</f>
        <v>-2.3519999999999999E-2</v>
      </c>
      <c r="AB30" s="34">
        <f>$E$28/'Fixed data'!$C$7</f>
        <v>-2.3519999999999999E-2</v>
      </c>
      <c r="AC30" s="34">
        <f>$E$28/'Fixed data'!$C$7</f>
        <v>-2.3519999999999999E-2</v>
      </c>
      <c r="AD30" s="34">
        <f>$E$28/'Fixed data'!$C$7</f>
        <v>-2.3519999999999999E-2</v>
      </c>
      <c r="AE30" s="34">
        <f>$E$28/'Fixed data'!$C$7</f>
        <v>-2.3519999999999999E-2</v>
      </c>
      <c r="AF30" s="34">
        <f>$E$28/'Fixed data'!$C$7</f>
        <v>-2.3519999999999999E-2</v>
      </c>
      <c r="AG30" s="34">
        <f>$E$28/'Fixed data'!$C$7</f>
        <v>-2.3519999999999999E-2</v>
      </c>
      <c r="AH30" s="34">
        <f>$E$28/'Fixed data'!$C$7</f>
        <v>-2.3519999999999999E-2</v>
      </c>
      <c r="AI30" s="34">
        <f>$E$28/'Fixed data'!$C$7</f>
        <v>-2.3519999999999999E-2</v>
      </c>
      <c r="AJ30" s="34">
        <f>$E$28/'Fixed data'!$C$7</f>
        <v>-2.3519999999999999E-2</v>
      </c>
      <c r="AK30" s="34">
        <f>$E$28/'Fixed data'!$C$7</f>
        <v>-2.3519999999999999E-2</v>
      </c>
      <c r="AL30" s="34">
        <f>$E$28/'Fixed data'!$C$7</f>
        <v>-2.3519999999999999E-2</v>
      </c>
      <c r="AM30" s="34">
        <f>$E$28/'Fixed data'!$C$7</f>
        <v>-2.3519999999999999E-2</v>
      </c>
      <c r="AN30" s="34">
        <f>$E$28/'Fixed data'!$C$7</f>
        <v>-2.3519999999999999E-2</v>
      </c>
      <c r="AO30" s="34">
        <f>$E$28/'Fixed data'!$C$7</f>
        <v>-2.3519999999999999E-2</v>
      </c>
      <c r="AP30" s="34">
        <f>$E$28/'Fixed data'!$C$7</f>
        <v>-2.3519999999999999E-2</v>
      </c>
      <c r="AQ30" s="34">
        <f>$E$28/'Fixed data'!$C$7</f>
        <v>-2.3519999999999999E-2</v>
      </c>
      <c r="AR30" s="34">
        <f>$E$28/'Fixed data'!$C$7</f>
        <v>-2.3519999999999999E-2</v>
      </c>
      <c r="AS30" s="34">
        <f>$E$28/'Fixed data'!$C$7</f>
        <v>-2.3519999999999999E-2</v>
      </c>
      <c r="AT30" s="34">
        <f>$E$28/'Fixed data'!$C$7</f>
        <v>-2.3519999999999999E-2</v>
      </c>
      <c r="AU30" s="34">
        <f>$E$28/'Fixed data'!$C$7</f>
        <v>-2.3519999999999999E-2</v>
      </c>
      <c r="AV30" s="34">
        <f>$E$28/'Fixed data'!$C$7</f>
        <v>-2.3519999999999999E-2</v>
      </c>
      <c r="AW30" s="34">
        <f>$E$28/'Fixed data'!$C$7</f>
        <v>-2.3519999999999999E-2</v>
      </c>
      <c r="AX30" s="34">
        <f>$E$28/'Fixed data'!$C$7</f>
        <v>-2.3519999999999999E-2</v>
      </c>
      <c r="AY30" s="34"/>
      <c r="AZ30" s="34"/>
      <c r="BA30" s="34"/>
      <c r="BB30" s="34"/>
      <c r="BC30" s="34"/>
      <c r="BD30" s="34"/>
    </row>
    <row r="31" spans="1:56" ht="16.5" hidden="1" customHeight="1" outlineLevel="1" x14ac:dyDescent="0.35">
      <c r="A31" s="115"/>
      <c r="B31" s="9" t="s">
        <v>2</v>
      </c>
      <c r="C31" s="11" t="s">
        <v>54</v>
      </c>
      <c r="D31" s="9" t="s">
        <v>40</v>
      </c>
      <c r="F31" s="34"/>
      <c r="G31" s="34">
        <f>$F$28/'Fixed data'!$C$7</f>
        <v>-2.263061046164239E-2</v>
      </c>
      <c r="H31" s="34">
        <f>$F$28/'Fixed data'!$C$7</f>
        <v>-2.263061046164239E-2</v>
      </c>
      <c r="I31" s="34">
        <f>$F$28/'Fixed data'!$C$7</f>
        <v>-2.263061046164239E-2</v>
      </c>
      <c r="J31" s="34">
        <f>$F$28/'Fixed data'!$C$7</f>
        <v>-2.263061046164239E-2</v>
      </c>
      <c r="K31" s="34">
        <f>$F$28/'Fixed data'!$C$7</f>
        <v>-2.263061046164239E-2</v>
      </c>
      <c r="L31" s="34">
        <f>$F$28/'Fixed data'!$C$7</f>
        <v>-2.263061046164239E-2</v>
      </c>
      <c r="M31" s="34">
        <f>$F$28/'Fixed data'!$C$7</f>
        <v>-2.263061046164239E-2</v>
      </c>
      <c r="N31" s="34">
        <f>$F$28/'Fixed data'!$C$7</f>
        <v>-2.263061046164239E-2</v>
      </c>
      <c r="O31" s="34">
        <f>$F$28/'Fixed data'!$C$7</f>
        <v>-2.263061046164239E-2</v>
      </c>
      <c r="P31" s="34">
        <f>$F$28/'Fixed data'!$C$7</f>
        <v>-2.263061046164239E-2</v>
      </c>
      <c r="Q31" s="34">
        <f>$F$28/'Fixed data'!$C$7</f>
        <v>-2.263061046164239E-2</v>
      </c>
      <c r="R31" s="34">
        <f>$F$28/'Fixed data'!$C$7</f>
        <v>-2.263061046164239E-2</v>
      </c>
      <c r="S31" s="34">
        <f>$F$28/'Fixed data'!$C$7</f>
        <v>-2.263061046164239E-2</v>
      </c>
      <c r="T31" s="34">
        <f>$F$28/'Fixed data'!$C$7</f>
        <v>-2.263061046164239E-2</v>
      </c>
      <c r="U31" s="34">
        <f>$F$28/'Fixed data'!$C$7</f>
        <v>-2.263061046164239E-2</v>
      </c>
      <c r="V31" s="34">
        <f>$F$28/'Fixed data'!$C$7</f>
        <v>-2.263061046164239E-2</v>
      </c>
      <c r="W31" s="34">
        <f>$F$28/'Fixed data'!$C$7</f>
        <v>-2.263061046164239E-2</v>
      </c>
      <c r="X31" s="34">
        <f>$F$28/'Fixed data'!$C$7</f>
        <v>-2.263061046164239E-2</v>
      </c>
      <c r="Y31" s="34">
        <f>$F$28/'Fixed data'!$C$7</f>
        <v>-2.263061046164239E-2</v>
      </c>
      <c r="Z31" s="34">
        <f>$F$28/'Fixed data'!$C$7</f>
        <v>-2.263061046164239E-2</v>
      </c>
      <c r="AA31" s="34">
        <f>$F$28/'Fixed data'!$C$7</f>
        <v>-2.263061046164239E-2</v>
      </c>
      <c r="AB31" s="34">
        <f>$F$28/'Fixed data'!$C$7</f>
        <v>-2.263061046164239E-2</v>
      </c>
      <c r="AC31" s="34">
        <f>$F$28/'Fixed data'!$C$7</f>
        <v>-2.263061046164239E-2</v>
      </c>
      <c r="AD31" s="34">
        <f>$F$28/'Fixed data'!$C$7</f>
        <v>-2.263061046164239E-2</v>
      </c>
      <c r="AE31" s="34">
        <f>$F$28/'Fixed data'!$C$7</f>
        <v>-2.263061046164239E-2</v>
      </c>
      <c r="AF31" s="34">
        <f>$F$28/'Fixed data'!$C$7</f>
        <v>-2.263061046164239E-2</v>
      </c>
      <c r="AG31" s="34">
        <f>$F$28/'Fixed data'!$C$7</f>
        <v>-2.263061046164239E-2</v>
      </c>
      <c r="AH31" s="34">
        <f>$F$28/'Fixed data'!$C$7</f>
        <v>-2.263061046164239E-2</v>
      </c>
      <c r="AI31" s="34">
        <f>$F$28/'Fixed data'!$C$7</f>
        <v>-2.263061046164239E-2</v>
      </c>
      <c r="AJ31" s="34">
        <f>$F$28/'Fixed data'!$C$7</f>
        <v>-2.263061046164239E-2</v>
      </c>
      <c r="AK31" s="34">
        <f>$F$28/'Fixed data'!$C$7</f>
        <v>-2.263061046164239E-2</v>
      </c>
      <c r="AL31" s="34">
        <f>$F$28/'Fixed data'!$C$7</f>
        <v>-2.263061046164239E-2</v>
      </c>
      <c r="AM31" s="34">
        <f>$F$28/'Fixed data'!$C$7</f>
        <v>-2.263061046164239E-2</v>
      </c>
      <c r="AN31" s="34">
        <f>$F$28/'Fixed data'!$C$7</f>
        <v>-2.263061046164239E-2</v>
      </c>
      <c r="AO31" s="34">
        <f>$F$28/'Fixed data'!$C$7</f>
        <v>-2.263061046164239E-2</v>
      </c>
      <c r="AP31" s="34">
        <f>$F$28/'Fixed data'!$C$7</f>
        <v>-2.263061046164239E-2</v>
      </c>
      <c r="AQ31" s="34">
        <f>$F$28/'Fixed data'!$C$7</f>
        <v>-2.263061046164239E-2</v>
      </c>
      <c r="AR31" s="34">
        <f>$F$28/'Fixed data'!$C$7</f>
        <v>-2.263061046164239E-2</v>
      </c>
      <c r="AS31" s="34">
        <f>$F$28/'Fixed data'!$C$7</f>
        <v>-2.263061046164239E-2</v>
      </c>
      <c r="AT31" s="34">
        <f>$F$28/'Fixed data'!$C$7</f>
        <v>-2.263061046164239E-2</v>
      </c>
      <c r="AU31" s="34">
        <f>$F$28/'Fixed data'!$C$7</f>
        <v>-2.263061046164239E-2</v>
      </c>
      <c r="AV31" s="34">
        <f>$F$28/'Fixed data'!$C$7</f>
        <v>-2.263061046164239E-2</v>
      </c>
      <c r="AW31" s="34">
        <f>$F$28/'Fixed data'!$C$7</f>
        <v>-2.263061046164239E-2</v>
      </c>
      <c r="AX31" s="34">
        <f>$F$28/'Fixed data'!$C$7</f>
        <v>-2.263061046164239E-2</v>
      </c>
      <c r="AY31" s="34">
        <f>$F$28/'Fixed data'!$C$7</f>
        <v>-2.263061046164239E-2</v>
      </c>
      <c r="AZ31" s="34"/>
      <c r="BA31" s="34"/>
      <c r="BB31" s="34"/>
      <c r="BC31" s="34"/>
      <c r="BD31" s="34"/>
    </row>
    <row r="32" spans="1:56" ht="16.5" hidden="1" customHeight="1" outlineLevel="1" x14ac:dyDescent="0.35">
      <c r="A32" s="115"/>
      <c r="B32" s="9" t="s">
        <v>3</v>
      </c>
      <c r="C32" s="11" t="s">
        <v>55</v>
      </c>
      <c r="D32" s="9" t="s">
        <v>40</v>
      </c>
      <c r="F32" s="34"/>
      <c r="G32" s="34"/>
      <c r="H32" s="34">
        <f>$G$28/'Fixed data'!$C$7</f>
        <v>-2.1741220923284774E-2</v>
      </c>
      <c r="I32" s="34">
        <f>$G$28/'Fixed data'!$C$7</f>
        <v>-2.1741220923284774E-2</v>
      </c>
      <c r="J32" s="34">
        <f>$G$28/'Fixed data'!$C$7</f>
        <v>-2.1741220923284774E-2</v>
      </c>
      <c r="K32" s="34">
        <f>$G$28/'Fixed data'!$C$7</f>
        <v>-2.1741220923284774E-2</v>
      </c>
      <c r="L32" s="34">
        <f>$G$28/'Fixed data'!$C$7</f>
        <v>-2.1741220923284774E-2</v>
      </c>
      <c r="M32" s="34">
        <f>$G$28/'Fixed data'!$C$7</f>
        <v>-2.1741220923284774E-2</v>
      </c>
      <c r="N32" s="34">
        <f>$G$28/'Fixed data'!$C$7</f>
        <v>-2.1741220923284774E-2</v>
      </c>
      <c r="O32" s="34">
        <f>$G$28/'Fixed data'!$C$7</f>
        <v>-2.1741220923284774E-2</v>
      </c>
      <c r="P32" s="34">
        <f>$G$28/'Fixed data'!$C$7</f>
        <v>-2.1741220923284774E-2</v>
      </c>
      <c r="Q32" s="34">
        <f>$G$28/'Fixed data'!$C$7</f>
        <v>-2.1741220923284774E-2</v>
      </c>
      <c r="R32" s="34">
        <f>$G$28/'Fixed data'!$C$7</f>
        <v>-2.1741220923284774E-2</v>
      </c>
      <c r="S32" s="34">
        <f>$G$28/'Fixed data'!$C$7</f>
        <v>-2.1741220923284774E-2</v>
      </c>
      <c r="T32" s="34">
        <f>$G$28/'Fixed data'!$C$7</f>
        <v>-2.1741220923284774E-2</v>
      </c>
      <c r="U32" s="34">
        <f>$G$28/'Fixed data'!$C$7</f>
        <v>-2.1741220923284774E-2</v>
      </c>
      <c r="V32" s="34">
        <f>$G$28/'Fixed data'!$C$7</f>
        <v>-2.1741220923284774E-2</v>
      </c>
      <c r="W32" s="34">
        <f>$G$28/'Fixed data'!$C$7</f>
        <v>-2.1741220923284774E-2</v>
      </c>
      <c r="X32" s="34">
        <f>$G$28/'Fixed data'!$C$7</f>
        <v>-2.1741220923284774E-2</v>
      </c>
      <c r="Y32" s="34">
        <f>$G$28/'Fixed data'!$C$7</f>
        <v>-2.1741220923284774E-2</v>
      </c>
      <c r="Z32" s="34">
        <f>$G$28/'Fixed data'!$C$7</f>
        <v>-2.1741220923284774E-2</v>
      </c>
      <c r="AA32" s="34">
        <f>$G$28/'Fixed data'!$C$7</f>
        <v>-2.1741220923284774E-2</v>
      </c>
      <c r="AB32" s="34">
        <f>$G$28/'Fixed data'!$C$7</f>
        <v>-2.1741220923284774E-2</v>
      </c>
      <c r="AC32" s="34">
        <f>$G$28/'Fixed data'!$C$7</f>
        <v>-2.1741220923284774E-2</v>
      </c>
      <c r="AD32" s="34">
        <f>$G$28/'Fixed data'!$C$7</f>
        <v>-2.1741220923284774E-2</v>
      </c>
      <c r="AE32" s="34">
        <f>$G$28/'Fixed data'!$C$7</f>
        <v>-2.1741220923284774E-2</v>
      </c>
      <c r="AF32" s="34">
        <f>$G$28/'Fixed data'!$C$7</f>
        <v>-2.1741220923284774E-2</v>
      </c>
      <c r="AG32" s="34">
        <f>$G$28/'Fixed data'!$C$7</f>
        <v>-2.1741220923284774E-2</v>
      </c>
      <c r="AH32" s="34">
        <f>$G$28/'Fixed data'!$C$7</f>
        <v>-2.1741220923284774E-2</v>
      </c>
      <c r="AI32" s="34">
        <f>$G$28/'Fixed data'!$C$7</f>
        <v>-2.1741220923284774E-2</v>
      </c>
      <c r="AJ32" s="34">
        <f>$G$28/'Fixed data'!$C$7</f>
        <v>-2.1741220923284774E-2</v>
      </c>
      <c r="AK32" s="34">
        <f>$G$28/'Fixed data'!$C$7</f>
        <v>-2.1741220923284774E-2</v>
      </c>
      <c r="AL32" s="34">
        <f>$G$28/'Fixed data'!$C$7</f>
        <v>-2.1741220923284774E-2</v>
      </c>
      <c r="AM32" s="34">
        <f>$G$28/'Fixed data'!$C$7</f>
        <v>-2.1741220923284774E-2</v>
      </c>
      <c r="AN32" s="34">
        <f>$G$28/'Fixed data'!$C$7</f>
        <v>-2.1741220923284774E-2</v>
      </c>
      <c r="AO32" s="34">
        <f>$G$28/'Fixed data'!$C$7</f>
        <v>-2.1741220923284774E-2</v>
      </c>
      <c r="AP32" s="34">
        <f>$G$28/'Fixed data'!$C$7</f>
        <v>-2.1741220923284774E-2</v>
      </c>
      <c r="AQ32" s="34">
        <f>$G$28/'Fixed data'!$C$7</f>
        <v>-2.1741220923284774E-2</v>
      </c>
      <c r="AR32" s="34">
        <f>$G$28/'Fixed data'!$C$7</f>
        <v>-2.1741220923284774E-2</v>
      </c>
      <c r="AS32" s="34">
        <f>$G$28/'Fixed data'!$C$7</f>
        <v>-2.1741220923284774E-2</v>
      </c>
      <c r="AT32" s="34">
        <f>$G$28/'Fixed data'!$C$7</f>
        <v>-2.1741220923284774E-2</v>
      </c>
      <c r="AU32" s="34">
        <f>$G$28/'Fixed data'!$C$7</f>
        <v>-2.1741220923284774E-2</v>
      </c>
      <c r="AV32" s="34">
        <f>$G$28/'Fixed data'!$C$7</f>
        <v>-2.1741220923284774E-2</v>
      </c>
      <c r="AW32" s="34">
        <f>$G$28/'Fixed data'!$C$7</f>
        <v>-2.1741220923284774E-2</v>
      </c>
      <c r="AX32" s="34">
        <f>$G$28/'Fixed data'!$C$7</f>
        <v>-2.1741220923284774E-2</v>
      </c>
      <c r="AY32" s="34">
        <f>$G$28/'Fixed data'!$C$7</f>
        <v>-2.1741220923284774E-2</v>
      </c>
      <c r="AZ32" s="34">
        <f>$G$28/'Fixed data'!$C$7</f>
        <v>-2.1741220923284774E-2</v>
      </c>
      <c r="BA32" s="34"/>
      <c r="BB32" s="34"/>
      <c r="BC32" s="34"/>
      <c r="BD32" s="34"/>
    </row>
    <row r="33" spans="1:57" ht="16.5" hidden="1" customHeight="1" outlineLevel="1" x14ac:dyDescent="0.35">
      <c r="A33" s="115"/>
      <c r="B33" s="9" t="s">
        <v>4</v>
      </c>
      <c r="C33" s="11" t="s">
        <v>56</v>
      </c>
      <c r="D33" s="9" t="s">
        <v>40</v>
      </c>
      <c r="F33" s="34"/>
      <c r="G33" s="34"/>
      <c r="H33" s="34"/>
      <c r="I33" s="34">
        <f>$H$28/'Fixed data'!$C$7</f>
        <v>-2.0707831384927163E-2</v>
      </c>
      <c r="J33" s="34">
        <f>$H$28/'Fixed data'!$C$7</f>
        <v>-2.0707831384927163E-2</v>
      </c>
      <c r="K33" s="34">
        <f>$H$28/'Fixed data'!$C$7</f>
        <v>-2.0707831384927163E-2</v>
      </c>
      <c r="L33" s="34">
        <f>$H$28/'Fixed data'!$C$7</f>
        <v>-2.0707831384927163E-2</v>
      </c>
      <c r="M33" s="34">
        <f>$H$28/'Fixed data'!$C$7</f>
        <v>-2.0707831384927163E-2</v>
      </c>
      <c r="N33" s="34">
        <f>$H$28/'Fixed data'!$C$7</f>
        <v>-2.0707831384927163E-2</v>
      </c>
      <c r="O33" s="34">
        <f>$H$28/'Fixed data'!$C$7</f>
        <v>-2.0707831384927163E-2</v>
      </c>
      <c r="P33" s="34">
        <f>$H$28/'Fixed data'!$C$7</f>
        <v>-2.0707831384927163E-2</v>
      </c>
      <c r="Q33" s="34">
        <f>$H$28/'Fixed data'!$C$7</f>
        <v>-2.0707831384927163E-2</v>
      </c>
      <c r="R33" s="34">
        <f>$H$28/'Fixed data'!$C$7</f>
        <v>-2.0707831384927163E-2</v>
      </c>
      <c r="S33" s="34">
        <f>$H$28/'Fixed data'!$C$7</f>
        <v>-2.0707831384927163E-2</v>
      </c>
      <c r="T33" s="34">
        <f>$H$28/'Fixed data'!$C$7</f>
        <v>-2.0707831384927163E-2</v>
      </c>
      <c r="U33" s="34">
        <f>$H$28/'Fixed data'!$C$7</f>
        <v>-2.0707831384927163E-2</v>
      </c>
      <c r="V33" s="34">
        <f>$H$28/'Fixed data'!$C$7</f>
        <v>-2.0707831384927163E-2</v>
      </c>
      <c r="W33" s="34">
        <f>$H$28/'Fixed data'!$C$7</f>
        <v>-2.0707831384927163E-2</v>
      </c>
      <c r="X33" s="34">
        <f>$H$28/'Fixed data'!$C$7</f>
        <v>-2.0707831384927163E-2</v>
      </c>
      <c r="Y33" s="34">
        <f>$H$28/'Fixed data'!$C$7</f>
        <v>-2.0707831384927163E-2</v>
      </c>
      <c r="Z33" s="34">
        <f>$H$28/'Fixed data'!$C$7</f>
        <v>-2.0707831384927163E-2</v>
      </c>
      <c r="AA33" s="34">
        <f>$H$28/'Fixed data'!$C$7</f>
        <v>-2.0707831384927163E-2</v>
      </c>
      <c r="AB33" s="34">
        <f>$H$28/'Fixed data'!$C$7</f>
        <v>-2.0707831384927163E-2</v>
      </c>
      <c r="AC33" s="34">
        <f>$H$28/'Fixed data'!$C$7</f>
        <v>-2.0707831384927163E-2</v>
      </c>
      <c r="AD33" s="34">
        <f>$H$28/'Fixed data'!$C$7</f>
        <v>-2.0707831384927163E-2</v>
      </c>
      <c r="AE33" s="34">
        <f>$H$28/'Fixed data'!$C$7</f>
        <v>-2.0707831384927163E-2</v>
      </c>
      <c r="AF33" s="34">
        <f>$H$28/'Fixed data'!$C$7</f>
        <v>-2.0707831384927163E-2</v>
      </c>
      <c r="AG33" s="34">
        <f>$H$28/'Fixed data'!$C$7</f>
        <v>-2.0707831384927163E-2</v>
      </c>
      <c r="AH33" s="34">
        <f>$H$28/'Fixed data'!$C$7</f>
        <v>-2.0707831384927163E-2</v>
      </c>
      <c r="AI33" s="34">
        <f>$H$28/'Fixed data'!$C$7</f>
        <v>-2.0707831384927163E-2</v>
      </c>
      <c r="AJ33" s="34">
        <f>$H$28/'Fixed data'!$C$7</f>
        <v>-2.0707831384927163E-2</v>
      </c>
      <c r="AK33" s="34">
        <f>$H$28/'Fixed data'!$C$7</f>
        <v>-2.0707831384927163E-2</v>
      </c>
      <c r="AL33" s="34">
        <f>$H$28/'Fixed data'!$C$7</f>
        <v>-2.0707831384927163E-2</v>
      </c>
      <c r="AM33" s="34">
        <f>$H$28/'Fixed data'!$C$7</f>
        <v>-2.0707831384927163E-2</v>
      </c>
      <c r="AN33" s="34">
        <f>$H$28/'Fixed data'!$C$7</f>
        <v>-2.0707831384927163E-2</v>
      </c>
      <c r="AO33" s="34">
        <f>$H$28/'Fixed data'!$C$7</f>
        <v>-2.0707831384927163E-2</v>
      </c>
      <c r="AP33" s="34">
        <f>$H$28/'Fixed data'!$C$7</f>
        <v>-2.0707831384927163E-2</v>
      </c>
      <c r="AQ33" s="34">
        <f>$H$28/'Fixed data'!$C$7</f>
        <v>-2.0707831384927163E-2</v>
      </c>
      <c r="AR33" s="34">
        <f>$H$28/'Fixed data'!$C$7</f>
        <v>-2.0707831384927163E-2</v>
      </c>
      <c r="AS33" s="34">
        <f>$H$28/'Fixed data'!$C$7</f>
        <v>-2.0707831384927163E-2</v>
      </c>
      <c r="AT33" s="34">
        <f>$H$28/'Fixed data'!$C$7</f>
        <v>-2.0707831384927163E-2</v>
      </c>
      <c r="AU33" s="34">
        <f>$H$28/'Fixed data'!$C$7</f>
        <v>-2.0707831384927163E-2</v>
      </c>
      <c r="AV33" s="34">
        <f>$H$28/'Fixed data'!$C$7</f>
        <v>-2.0707831384927163E-2</v>
      </c>
      <c r="AW33" s="34">
        <f>$H$28/'Fixed data'!$C$7</f>
        <v>-2.0707831384927163E-2</v>
      </c>
      <c r="AX33" s="34">
        <f>$H$28/'Fixed data'!$C$7</f>
        <v>-2.0707831384927163E-2</v>
      </c>
      <c r="AY33" s="34">
        <f>$H$28/'Fixed data'!$C$7</f>
        <v>-2.0707831384927163E-2</v>
      </c>
      <c r="AZ33" s="34">
        <f>$H$28/'Fixed data'!$C$7</f>
        <v>-2.0707831384927163E-2</v>
      </c>
      <c r="BA33" s="34">
        <f>$H$28/'Fixed data'!$C$7</f>
        <v>-2.0707831384927163E-2</v>
      </c>
      <c r="BB33" s="34"/>
      <c r="BC33" s="34"/>
      <c r="BD33" s="34"/>
    </row>
    <row r="34" spans="1:57" ht="16.5" hidden="1" customHeight="1" outlineLevel="1" x14ac:dyDescent="0.35">
      <c r="A34" s="115"/>
      <c r="B34" s="9" t="s">
        <v>5</v>
      </c>
      <c r="C34" s="11" t="s">
        <v>57</v>
      </c>
      <c r="D34" s="9" t="s">
        <v>40</v>
      </c>
      <c r="F34" s="34"/>
      <c r="G34" s="34"/>
      <c r="H34" s="34"/>
      <c r="I34" s="34"/>
      <c r="J34" s="34">
        <f>$I$28/'Fixed data'!$C$7</f>
        <v>-1.9727775179902891E-2</v>
      </c>
      <c r="K34" s="34">
        <f>$I$28/'Fixed data'!$C$7</f>
        <v>-1.9727775179902891E-2</v>
      </c>
      <c r="L34" s="34">
        <f>$I$28/'Fixed data'!$C$7</f>
        <v>-1.9727775179902891E-2</v>
      </c>
      <c r="M34" s="34">
        <f>$I$28/'Fixed data'!$C$7</f>
        <v>-1.9727775179902891E-2</v>
      </c>
      <c r="N34" s="34">
        <f>$I$28/'Fixed data'!$C$7</f>
        <v>-1.9727775179902891E-2</v>
      </c>
      <c r="O34" s="34">
        <f>$I$28/'Fixed data'!$C$7</f>
        <v>-1.9727775179902891E-2</v>
      </c>
      <c r="P34" s="34">
        <f>$I$28/'Fixed data'!$C$7</f>
        <v>-1.9727775179902891E-2</v>
      </c>
      <c r="Q34" s="34">
        <f>$I$28/'Fixed data'!$C$7</f>
        <v>-1.9727775179902891E-2</v>
      </c>
      <c r="R34" s="34">
        <f>$I$28/'Fixed data'!$C$7</f>
        <v>-1.9727775179902891E-2</v>
      </c>
      <c r="S34" s="34">
        <f>$I$28/'Fixed data'!$C$7</f>
        <v>-1.9727775179902891E-2</v>
      </c>
      <c r="T34" s="34">
        <f>$I$28/'Fixed data'!$C$7</f>
        <v>-1.9727775179902891E-2</v>
      </c>
      <c r="U34" s="34">
        <f>$I$28/'Fixed data'!$C$7</f>
        <v>-1.9727775179902891E-2</v>
      </c>
      <c r="V34" s="34">
        <f>$I$28/'Fixed data'!$C$7</f>
        <v>-1.9727775179902891E-2</v>
      </c>
      <c r="W34" s="34">
        <f>$I$28/'Fixed data'!$C$7</f>
        <v>-1.9727775179902891E-2</v>
      </c>
      <c r="X34" s="34">
        <f>$I$28/'Fixed data'!$C$7</f>
        <v>-1.9727775179902891E-2</v>
      </c>
      <c r="Y34" s="34">
        <f>$I$28/'Fixed data'!$C$7</f>
        <v>-1.9727775179902891E-2</v>
      </c>
      <c r="Z34" s="34">
        <f>$I$28/'Fixed data'!$C$7</f>
        <v>-1.9727775179902891E-2</v>
      </c>
      <c r="AA34" s="34">
        <f>$I$28/'Fixed data'!$C$7</f>
        <v>-1.9727775179902891E-2</v>
      </c>
      <c r="AB34" s="34">
        <f>$I$28/'Fixed data'!$C$7</f>
        <v>-1.9727775179902891E-2</v>
      </c>
      <c r="AC34" s="34">
        <f>$I$28/'Fixed data'!$C$7</f>
        <v>-1.9727775179902891E-2</v>
      </c>
      <c r="AD34" s="34">
        <f>$I$28/'Fixed data'!$C$7</f>
        <v>-1.9727775179902891E-2</v>
      </c>
      <c r="AE34" s="34">
        <f>$I$28/'Fixed data'!$C$7</f>
        <v>-1.9727775179902891E-2</v>
      </c>
      <c r="AF34" s="34">
        <f>$I$28/'Fixed data'!$C$7</f>
        <v>-1.9727775179902891E-2</v>
      </c>
      <c r="AG34" s="34">
        <f>$I$28/'Fixed data'!$C$7</f>
        <v>-1.9727775179902891E-2</v>
      </c>
      <c r="AH34" s="34">
        <f>$I$28/'Fixed data'!$C$7</f>
        <v>-1.9727775179902891E-2</v>
      </c>
      <c r="AI34" s="34">
        <f>$I$28/'Fixed data'!$C$7</f>
        <v>-1.9727775179902891E-2</v>
      </c>
      <c r="AJ34" s="34">
        <f>$I$28/'Fixed data'!$C$7</f>
        <v>-1.9727775179902891E-2</v>
      </c>
      <c r="AK34" s="34">
        <f>$I$28/'Fixed data'!$C$7</f>
        <v>-1.9727775179902891E-2</v>
      </c>
      <c r="AL34" s="34">
        <f>$I$28/'Fixed data'!$C$7</f>
        <v>-1.9727775179902891E-2</v>
      </c>
      <c r="AM34" s="34">
        <f>$I$28/'Fixed data'!$C$7</f>
        <v>-1.9727775179902891E-2</v>
      </c>
      <c r="AN34" s="34">
        <f>$I$28/'Fixed data'!$C$7</f>
        <v>-1.9727775179902891E-2</v>
      </c>
      <c r="AO34" s="34">
        <f>$I$28/'Fixed data'!$C$7</f>
        <v>-1.9727775179902891E-2</v>
      </c>
      <c r="AP34" s="34">
        <f>$I$28/'Fixed data'!$C$7</f>
        <v>-1.9727775179902891E-2</v>
      </c>
      <c r="AQ34" s="34">
        <f>$I$28/'Fixed data'!$C$7</f>
        <v>-1.9727775179902891E-2</v>
      </c>
      <c r="AR34" s="34">
        <f>$I$28/'Fixed data'!$C$7</f>
        <v>-1.9727775179902891E-2</v>
      </c>
      <c r="AS34" s="34">
        <f>$I$28/'Fixed data'!$C$7</f>
        <v>-1.9727775179902891E-2</v>
      </c>
      <c r="AT34" s="34">
        <f>$I$28/'Fixed data'!$C$7</f>
        <v>-1.9727775179902891E-2</v>
      </c>
      <c r="AU34" s="34">
        <f>$I$28/'Fixed data'!$C$7</f>
        <v>-1.9727775179902891E-2</v>
      </c>
      <c r="AV34" s="34">
        <f>$I$28/'Fixed data'!$C$7</f>
        <v>-1.9727775179902891E-2</v>
      </c>
      <c r="AW34" s="34">
        <f>$I$28/'Fixed data'!$C$7</f>
        <v>-1.9727775179902891E-2</v>
      </c>
      <c r="AX34" s="34">
        <f>$I$28/'Fixed data'!$C$7</f>
        <v>-1.9727775179902891E-2</v>
      </c>
      <c r="AY34" s="34">
        <f>$I$28/'Fixed data'!$C$7</f>
        <v>-1.9727775179902891E-2</v>
      </c>
      <c r="AZ34" s="34">
        <f>$I$28/'Fixed data'!$C$7</f>
        <v>-1.9727775179902891E-2</v>
      </c>
      <c r="BA34" s="34">
        <f>$I$28/'Fixed data'!$C$7</f>
        <v>-1.9727775179902891E-2</v>
      </c>
      <c r="BB34" s="34">
        <f>$I$28/'Fixed data'!$C$7</f>
        <v>-1.9727775179902891E-2</v>
      </c>
      <c r="BC34" s="34"/>
      <c r="BD34" s="34"/>
    </row>
    <row r="35" spans="1:57" ht="16.5" hidden="1" customHeight="1" outlineLevel="1" x14ac:dyDescent="0.35">
      <c r="A35" s="115"/>
      <c r="B35" s="9" t="s">
        <v>6</v>
      </c>
      <c r="C35" s="11" t="s">
        <v>58</v>
      </c>
      <c r="D35" s="9" t="s">
        <v>40</v>
      </c>
      <c r="F35" s="34"/>
      <c r="G35" s="34"/>
      <c r="H35" s="34"/>
      <c r="I35" s="34"/>
      <c r="J35" s="34"/>
      <c r="K35" s="34">
        <f>$J$28/'Fixed data'!$C$7</f>
        <v>-1.8673653684832925E-2</v>
      </c>
      <c r="L35" s="34">
        <f>$J$28/'Fixed data'!$C$7</f>
        <v>-1.8673653684832925E-2</v>
      </c>
      <c r="M35" s="34">
        <f>$J$28/'Fixed data'!$C$7</f>
        <v>-1.8673653684832925E-2</v>
      </c>
      <c r="N35" s="34">
        <f>$J$28/'Fixed data'!$C$7</f>
        <v>-1.8673653684832925E-2</v>
      </c>
      <c r="O35" s="34">
        <f>$J$28/'Fixed data'!$C$7</f>
        <v>-1.8673653684832925E-2</v>
      </c>
      <c r="P35" s="34">
        <f>$J$28/'Fixed data'!$C$7</f>
        <v>-1.8673653684832925E-2</v>
      </c>
      <c r="Q35" s="34">
        <f>$J$28/'Fixed data'!$C$7</f>
        <v>-1.8673653684832925E-2</v>
      </c>
      <c r="R35" s="34">
        <f>$J$28/'Fixed data'!$C$7</f>
        <v>-1.8673653684832925E-2</v>
      </c>
      <c r="S35" s="34">
        <f>$J$28/'Fixed data'!$C$7</f>
        <v>-1.8673653684832925E-2</v>
      </c>
      <c r="T35" s="34">
        <f>$J$28/'Fixed data'!$C$7</f>
        <v>-1.8673653684832925E-2</v>
      </c>
      <c r="U35" s="34">
        <f>$J$28/'Fixed data'!$C$7</f>
        <v>-1.8673653684832925E-2</v>
      </c>
      <c r="V35" s="34">
        <f>$J$28/'Fixed data'!$C$7</f>
        <v>-1.8673653684832925E-2</v>
      </c>
      <c r="W35" s="34">
        <f>$J$28/'Fixed data'!$C$7</f>
        <v>-1.8673653684832925E-2</v>
      </c>
      <c r="X35" s="34">
        <f>$J$28/'Fixed data'!$C$7</f>
        <v>-1.8673653684832925E-2</v>
      </c>
      <c r="Y35" s="34">
        <f>$J$28/'Fixed data'!$C$7</f>
        <v>-1.8673653684832925E-2</v>
      </c>
      <c r="Z35" s="34">
        <f>$J$28/'Fixed data'!$C$7</f>
        <v>-1.8673653684832925E-2</v>
      </c>
      <c r="AA35" s="34">
        <f>$J$28/'Fixed data'!$C$7</f>
        <v>-1.8673653684832925E-2</v>
      </c>
      <c r="AB35" s="34">
        <f>$J$28/'Fixed data'!$C$7</f>
        <v>-1.8673653684832925E-2</v>
      </c>
      <c r="AC35" s="34">
        <f>$J$28/'Fixed data'!$C$7</f>
        <v>-1.8673653684832925E-2</v>
      </c>
      <c r="AD35" s="34">
        <f>$J$28/'Fixed data'!$C$7</f>
        <v>-1.8673653684832925E-2</v>
      </c>
      <c r="AE35" s="34">
        <f>$J$28/'Fixed data'!$C$7</f>
        <v>-1.8673653684832925E-2</v>
      </c>
      <c r="AF35" s="34">
        <f>$J$28/'Fixed data'!$C$7</f>
        <v>-1.8673653684832925E-2</v>
      </c>
      <c r="AG35" s="34">
        <f>$J$28/'Fixed data'!$C$7</f>
        <v>-1.8673653684832925E-2</v>
      </c>
      <c r="AH35" s="34">
        <f>$J$28/'Fixed data'!$C$7</f>
        <v>-1.8673653684832925E-2</v>
      </c>
      <c r="AI35" s="34">
        <f>$J$28/'Fixed data'!$C$7</f>
        <v>-1.8673653684832925E-2</v>
      </c>
      <c r="AJ35" s="34">
        <f>$J$28/'Fixed data'!$C$7</f>
        <v>-1.8673653684832925E-2</v>
      </c>
      <c r="AK35" s="34">
        <f>$J$28/'Fixed data'!$C$7</f>
        <v>-1.8673653684832925E-2</v>
      </c>
      <c r="AL35" s="34">
        <f>$J$28/'Fixed data'!$C$7</f>
        <v>-1.8673653684832925E-2</v>
      </c>
      <c r="AM35" s="34">
        <f>$J$28/'Fixed data'!$C$7</f>
        <v>-1.8673653684832925E-2</v>
      </c>
      <c r="AN35" s="34">
        <f>$J$28/'Fixed data'!$C$7</f>
        <v>-1.8673653684832925E-2</v>
      </c>
      <c r="AO35" s="34">
        <f>$J$28/'Fixed data'!$C$7</f>
        <v>-1.8673653684832925E-2</v>
      </c>
      <c r="AP35" s="34">
        <f>$J$28/'Fixed data'!$C$7</f>
        <v>-1.8673653684832925E-2</v>
      </c>
      <c r="AQ35" s="34">
        <f>$J$28/'Fixed data'!$C$7</f>
        <v>-1.8673653684832925E-2</v>
      </c>
      <c r="AR35" s="34">
        <f>$J$28/'Fixed data'!$C$7</f>
        <v>-1.8673653684832925E-2</v>
      </c>
      <c r="AS35" s="34">
        <f>$J$28/'Fixed data'!$C$7</f>
        <v>-1.8673653684832925E-2</v>
      </c>
      <c r="AT35" s="34">
        <f>$J$28/'Fixed data'!$C$7</f>
        <v>-1.8673653684832925E-2</v>
      </c>
      <c r="AU35" s="34">
        <f>$J$28/'Fixed data'!$C$7</f>
        <v>-1.8673653684832925E-2</v>
      </c>
      <c r="AV35" s="34">
        <f>$J$28/'Fixed data'!$C$7</f>
        <v>-1.8673653684832925E-2</v>
      </c>
      <c r="AW35" s="34">
        <f>$J$28/'Fixed data'!$C$7</f>
        <v>-1.8673653684832925E-2</v>
      </c>
      <c r="AX35" s="34">
        <f>$J$28/'Fixed data'!$C$7</f>
        <v>-1.8673653684832925E-2</v>
      </c>
      <c r="AY35" s="34">
        <f>$J$28/'Fixed data'!$C$7</f>
        <v>-1.8673653684832925E-2</v>
      </c>
      <c r="AZ35" s="34">
        <f>$J$28/'Fixed data'!$C$7</f>
        <v>-1.8673653684832925E-2</v>
      </c>
      <c r="BA35" s="34">
        <f>$J$28/'Fixed data'!$C$7</f>
        <v>-1.8673653684832925E-2</v>
      </c>
      <c r="BB35" s="34">
        <f>$J$28/'Fixed data'!$C$7</f>
        <v>-1.8673653684832925E-2</v>
      </c>
      <c r="BC35" s="34">
        <f>$J$28/'Fixed data'!$C$7</f>
        <v>-1.8673653684832925E-2</v>
      </c>
      <c r="BD35" s="34"/>
    </row>
    <row r="36" spans="1:57" ht="16.5" hidden="1" customHeight="1" outlineLevel="1" x14ac:dyDescent="0.35">
      <c r="A36" s="115"/>
      <c r="B36" s="9" t="s">
        <v>32</v>
      </c>
      <c r="C36" s="11" t="s">
        <v>59</v>
      </c>
      <c r="D36" s="9" t="s">
        <v>40</v>
      </c>
      <c r="F36" s="34"/>
      <c r="G36" s="34"/>
      <c r="H36" s="34"/>
      <c r="I36" s="34"/>
      <c r="J36" s="34"/>
      <c r="K36" s="34"/>
      <c r="L36" s="34">
        <f>$K$28/'Fixed data'!$C$7</f>
        <v>-1.7523532189762967E-2</v>
      </c>
      <c r="M36" s="34">
        <f>$K$28/'Fixed data'!$C$7</f>
        <v>-1.7523532189762967E-2</v>
      </c>
      <c r="N36" s="34">
        <f>$K$28/'Fixed data'!$C$7</f>
        <v>-1.7523532189762967E-2</v>
      </c>
      <c r="O36" s="34">
        <f>$K$28/'Fixed data'!$C$7</f>
        <v>-1.7523532189762967E-2</v>
      </c>
      <c r="P36" s="34">
        <f>$K$28/'Fixed data'!$C$7</f>
        <v>-1.7523532189762967E-2</v>
      </c>
      <c r="Q36" s="34">
        <f>$K$28/'Fixed data'!$C$7</f>
        <v>-1.7523532189762967E-2</v>
      </c>
      <c r="R36" s="34">
        <f>$K$28/'Fixed data'!$C$7</f>
        <v>-1.7523532189762967E-2</v>
      </c>
      <c r="S36" s="34">
        <f>$K$28/'Fixed data'!$C$7</f>
        <v>-1.7523532189762967E-2</v>
      </c>
      <c r="T36" s="34">
        <f>$K$28/'Fixed data'!$C$7</f>
        <v>-1.7523532189762967E-2</v>
      </c>
      <c r="U36" s="34">
        <f>$K$28/'Fixed data'!$C$7</f>
        <v>-1.7523532189762967E-2</v>
      </c>
      <c r="V36" s="34">
        <f>$K$28/'Fixed data'!$C$7</f>
        <v>-1.7523532189762967E-2</v>
      </c>
      <c r="W36" s="34">
        <f>$K$28/'Fixed data'!$C$7</f>
        <v>-1.7523532189762967E-2</v>
      </c>
      <c r="X36" s="34">
        <f>$K$28/'Fixed data'!$C$7</f>
        <v>-1.7523532189762967E-2</v>
      </c>
      <c r="Y36" s="34">
        <f>$K$28/'Fixed data'!$C$7</f>
        <v>-1.7523532189762967E-2</v>
      </c>
      <c r="Z36" s="34">
        <f>$K$28/'Fixed data'!$C$7</f>
        <v>-1.7523532189762967E-2</v>
      </c>
      <c r="AA36" s="34">
        <f>$K$28/'Fixed data'!$C$7</f>
        <v>-1.7523532189762967E-2</v>
      </c>
      <c r="AB36" s="34">
        <f>$K$28/'Fixed data'!$C$7</f>
        <v>-1.7523532189762967E-2</v>
      </c>
      <c r="AC36" s="34">
        <f>$K$28/'Fixed data'!$C$7</f>
        <v>-1.7523532189762967E-2</v>
      </c>
      <c r="AD36" s="34">
        <f>$K$28/'Fixed data'!$C$7</f>
        <v>-1.7523532189762967E-2</v>
      </c>
      <c r="AE36" s="34">
        <f>$K$28/'Fixed data'!$C$7</f>
        <v>-1.7523532189762967E-2</v>
      </c>
      <c r="AF36" s="34">
        <f>$K$28/'Fixed data'!$C$7</f>
        <v>-1.7523532189762967E-2</v>
      </c>
      <c r="AG36" s="34">
        <f>$K$28/'Fixed data'!$C$7</f>
        <v>-1.7523532189762967E-2</v>
      </c>
      <c r="AH36" s="34">
        <f>$K$28/'Fixed data'!$C$7</f>
        <v>-1.7523532189762967E-2</v>
      </c>
      <c r="AI36" s="34">
        <f>$K$28/'Fixed data'!$C$7</f>
        <v>-1.7523532189762967E-2</v>
      </c>
      <c r="AJ36" s="34">
        <f>$K$28/'Fixed data'!$C$7</f>
        <v>-1.7523532189762967E-2</v>
      </c>
      <c r="AK36" s="34">
        <f>$K$28/'Fixed data'!$C$7</f>
        <v>-1.7523532189762967E-2</v>
      </c>
      <c r="AL36" s="34">
        <f>$K$28/'Fixed data'!$C$7</f>
        <v>-1.7523532189762967E-2</v>
      </c>
      <c r="AM36" s="34">
        <f>$K$28/'Fixed data'!$C$7</f>
        <v>-1.7523532189762967E-2</v>
      </c>
      <c r="AN36" s="34">
        <f>$K$28/'Fixed data'!$C$7</f>
        <v>-1.7523532189762967E-2</v>
      </c>
      <c r="AO36" s="34">
        <f>$K$28/'Fixed data'!$C$7</f>
        <v>-1.7523532189762967E-2</v>
      </c>
      <c r="AP36" s="34">
        <f>$K$28/'Fixed data'!$C$7</f>
        <v>-1.7523532189762967E-2</v>
      </c>
      <c r="AQ36" s="34">
        <f>$K$28/'Fixed data'!$C$7</f>
        <v>-1.7523532189762967E-2</v>
      </c>
      <c r="AR36" s="34">
        <f>$K$28/'Fixed data'!$C$7</f>
        <v>-1.7523532189762967E-2</v>
      </c>
      <c r="AS36" s="34">
        <f>$K$28/'Fixed data'!$C$7</f>
        <v>-1.7523532189762967E-2</v>
      </c>
      <c r="AT36" s="34">
        <f>$K$28/'Fixed data'!$C$7</f>
        <v>-1.7523532189762967E-2</v>
      </c>
      <c r="AU36" s="34">
        <f>$K$28/'Fixed data'!$C$7</f>
        <v>-1.7523532189762967E-2</v>
      </c>
      <c r="AV36" s="34">
        <f>$K$28/'Fixed data'!$C$7</f>
        <v>-1.7523532189762967E-2</v>
      </c>
      <c r="AW36" s="34">
        <f>$K$28/'Fixed data'!$C$7</f>
        <v>-1.7523532189762967E-2</v>
      </c>
      <c r="AX36" s="34">
        <f>$K$28/'Fixed data'!$C$7</f>
        <v>-1.7523532189762967E-2</v>
      </c>
      <c r="AY36" s="34">
        <f>$K$28/'Fixed data'!$C$7</f>
        <v>-1.7523532189762967E-2</v>
      </c>
      <c r="AZ36" s="34">
        <f>$K$28/'Fixed data'!$C$7</f>
        <v>-1.7523532189762967E-2</v>
      </c>
      <c r="BA36" s="34">
        <f>$K$28/'Fixed data'!$C$7</f>
        <v>-1.7523532189762967E-2</v>
      </c>
      <c r="BB36" s="34">
        <f>$K$28/'Fixed data'!$C$7</f>
        <v>-1.7523532189762967E-2</v>
      </c>
      <c r="BC36" s="34">
        <f>$K$28/'Fixed data'!$C$7</f>
        <v>-1.7523532189762967E-2</v>
      </c>
      <c r="BD36" s="34">
        <f>$K$28/'Fixed data'!$C$7</f>
        <v>-1.7523532189762967E-2</v>
      </c>
    </row>
    <row r="37" spans="1:57" ht="16.5" hidden="1" customHeight="1" outlineLevel="1" x14ac:dyDescent="0.35">
      <c r="A37" s="115"/>
      <c r="B37" s="9" t="s">
        <v>33</v>
      </c>
      <c r="C37" s="11" t="s">
        <v>60</v>
      </c>
      <c r="D37" s="9" t="s">
        <v>40</v>
      </c>
      <c r="F37" s="34"/>
      <c r="G37" s="34"/>
      <c r="H37" s="34"/>
      <c r="I37" s="34"/>
      <c r="J37" s="34"/>
      <c r="K37" s="34"/>
      <c r="L37" s="34"/>
      <c r="M37" s="34">
        <f>$L$28/'Fixed data'!$C$7</f>
        <v>-1.6369855139137447E-2</v>
      </c>
      <c r="N37" s="34">
        <f>$L$28/'Fixed data'!$C$7</f>
        <v>-1.6369855139137447E-2</v>
      </c>
      <c r="O37" s="34">
        <f>$L$28/'Fixed data'!$C$7</f>
        <v>-1.6369855139137447E-2</v>
      </c>
      <c r="P37" s="34">
        <f>$L$28/'Fixed data'!$C$7</f>
        <v>-1.6369855139137447E-2</v>
      </c>
      <c r="Q37" s="34">
        <f>$L$28/'Fixed data'!$C$7</f>
        <v>-1.6369855139137447E-2</v>
      </c>
      <c r="R37" s="34">
        <f>$L$28/'Fixed data'!$C$7</f>
        <v>-1.6369855139137447E-2</v>
      </c>
      <c r="S37" s="34">
        <f>$L$28/'Fixed data'!$C$7</f>
        <v>-1.6369855139137447E-2</v>
      </c>
      <c r="T37" s="34">
        <f>$L$28/'Fixed data'!$C$7</f>
        <v>-1.6369855139137447E-2</v>
      </c>
      <c r="U37" s="34">
        <f>$L$28/'Fixed data'!$C$7</f>
        <v>-1.6369855139137447E-2</v>
      </c>
      <c r="V37" s="34">
        <f>$L$28/'Fixed data'!$C$7</f>
        <v>-1.6369855139137447E-2</v>
      </c>
      <c r="W37" s="34">
        <f>$L$28/'Fixed data'!$C$7</f>
        <v>-1.6369855139137447E-2</v>
      </c>
      <c r="X37" s="34">
        <f>$L$28/'Fixed data'!$C$7</f>
        <v>-1.6369855139137447E-2</v>
      </c>
      <c r="Y37" s="34">
        <f>$L$28/'Fixed data'!$C$7</f>
        <v>-1.6369855139137447E-2</v>
      </c>
      <c r="Z37" s="34">
        <f>$L$28/'Fixed data'!$C$7</f>
        <v>-1.6369855139137447E-2</v>
      </c>
      <c r="AA37" s="34">
        <f>$L$28/'Fixed data'!$C$7</f>
        <v>-1.6369855139137447E-2</v>
      </c>
      <c r="AB37" s="34">
        <f>$L$28/'Fixed data'!$C$7</f>
        <v>-1.6369855139137447E-2</v>
      </c>
      <c r="AC37" s="34">
        <f>$L$28/'Fixed data'!$C$7</f>
        <v>-1.6369855139137447E-2</v>
      </c>
      <c r="AD37" s="34">
        <f>$L$28/'Fixed data'!$C$7</f>
        <v>-1.6369855139137447E-2</v>
      </c>
      <c r="AE37" s="34">
        <f>$L$28/'Fixed data'!$C$7</f>
        <v>-1.6369855139137447E-2</v>
      </c>
      <c r="AF37" s="34">
        <f>$L$28/'Fixed data'!$C$7</f>
        <v>-1.6369855139137447E-2</v>
      </c>
      <c r="AG37" s="34">
        <f>$L$28/'Fixed data'!$C$7</f>
        <v>-1.6369855139137447E-2</v>
      </c>
      <c r="AH37" s="34">
        <f>$L$28/'Fixed data'!$C$7</f>
        <v>-1.6369855139137447E-2</v>
      </c>
      <c r="AI37" s="34">
        <f>$L$28/'Fixed data'!$C$7</f>
        <v>-1.6369855139137447E-2</v>
      </c>
      <c r="AJ37" s="34">
        <f>$L$28/'Fixed data'!$C$7</f>
        <v>-1.6369855139137447E-2</v>
      </c>
      <c r="AK37" s="34">
        <f>$L$28/'Fixed data'!$C$7</f>
        <v>-1.6369855139137447E-2</v>
      </c>
      <c r="AL37" s="34">
        <f>$L$28/'Fixed data'!$C$7</f>
        <v>-1.6369855139137447E-2</v>
      </c>
      <c r="AM37" s="34">
        <f>$L$28/'Fixed data'!$C$7</f>
        <v>-1.6369855139137447E-2</v>
      </c>
      <c r="AN37" s="34">
        <f>$L$28/'Fixed data'!$C$7</f>
        <v>-1.6369855139137447E-2</v>
      </c>
      <c r="AO37" s="34">
        <f>$L$28/'Fixed data'!$C$7</f>
        <v>-1.6369855139137447E-2</v>
      </c>
      <c r="AP37" s="34">
        <f>$L$28/'Fixed data'!$C$7</f>
        <v>-1.6369855139137447E-2</v>
      </c>
      <c r="AQ37" s="34">
        <f>$L$28/'Fixed data'!$C$7</f>
        <v>-1.6369855139137447E-2</v>
      </c>
      <c r="AR37" s="34">
        <f>$L$28/'Fixed data'!$C$7</f>
        <v>-1.6369855139137447E-2</v>
      </c>
      <c r="AS37" s="34">
        <f>$L$28/'Fixed data'!$C$7</f>
        <v>-1.6369855139137447E-2</v>
      </c>
      <c r="AT37" s="34">
        <f>$L$28/'Fixed data'!$C$7</f>
        <v>-1.6369855139137447E-2</v>
      </c>
      <c r="AU37" s="34">
        <f>$L$28/'Fixed data'!$C$7</f>
        <v>-1.6369855139137447E-2</v>
      </c>
      <c r="AV37" s="34">
        <f>$L$28/'Fixed data'!$C$7</f>
        <v>-1.6369855139137447E-2</v>
      </c>
      <c r="AW37" s="34">
        <f>$L$28/'Fixed data'!$C$7</f>
        <v>-1.6369855139137447E-2</v>
      </c>
      <c r="AX37" s="34">
        <f>$L$28/'Fixed data'!$C$7</f>
        <v>-1.6369855139137447E-2</v>
      </c>
      <c r="AY37" s="34">
        <f>$L$28/'Fixed data'!$C$7</f>
        <v>-1.6369855139137447E-2</v>
      </c>
      <c r="AZ37" s="34">
        <f>$L$28/'Fixed data'!$C$7</f>
        <v>-1.6369855139137447E-2</v>
      </c>
      <c r="BA37" s="34">
        <f>$L$28/'Fixed data'!$C$7</f>
        <v>-1.6369855139137447E-2</v>
      </c>
      <c r="BB37" s="34">
        <f>$L$28/'Fixed data'!$C$7</f>
        <v>-1.6369855139137447E-2</v>
      </c>
      <c r="BC37" s="34">
        <f>$L$28/'Fixed data'!$C$7</f>
        <v>-1.6369855139137447E-2</v>
      </c>
      <c r="BD37" s="34">
        <f>$L$28/'Fixed data'!$C$7</f>
        <v>-1.6369855139137447E-2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7.0415996892658466E-3</v>
      </c>
      <c r="O38" s="34">
        <f>$M$28/'Fixed data'!$C$7</f>
        <v>7.0415996892658466E-3</v>
      </c>
      <c r="P38" s="34">
        <f>$M$28/'Fixed data'!$C$7</f>
        <v>7.0415996892658466E-3</v>
      </c>
      <c r="Q38" s="34">
        <f>$M$28/'Fixed data'!$C$7</f>
        <v>7.0415996892658466E-3</v>
      </c>
      <c r="R38" s="34">
        <f>$M$28/'Fixed data'!$C$7</f>
        <v>7.0415996892658466E-3</v>
      </c>
      <c r="S38" s="34">
        <f>$M$28/'Fixed data'!$C$7</f>
        <v>7.0415996892658466E-3</v>
      </c>
      <c r="T38" s="34">
        <f>$M$28/'Fixed data'!$C$7</f>
        <v>7.0415996892658466E-3</v>
      </c>
      <c r="U38" s="34">
        <f>$M$28/'Fixed data'!$C$7</f>
        <v>7.0415996892658466E-3</v>
      </c>
      <c r="V38" s="34">
        <f>$M$28/'Fixed data'!$C$7</f>
        <v>7.0415996892658466E-3</v>
      </c>
      <c r="W38" s="34">
        <f>$M$28/'Fixed data'!$C$7</f>
        <v>7.0415996892658466E-3</v>
      </c>
      <c r="X38" s="34">
        <f>$M$28/'Fixed data'!$C$7</f>
        <v>7.0415996892658466E-3</v>
      </c>
      <c r="Y38" s="34">
        <f>$M$28/'Fixed data'!$C$7</f>
        <v>7.0415996892658466E-3</v>
      </c>
      <c r="Z38" s="34">
        <f>$M$28/'Fixed data'!$C$7</f>
        <v>7.0415996892658466E-3</v>
      </c>
      <c r="AA38" s="34">
        <f>$M$28/'Fixed data'!$C$7</f>
        <v>7.0415996892658466E-3</v>
      </c>
      <c r="AB38" s="34">
        <f>$M$28/'Fixed data'!$C$7</f>
        <v>7.0415996892658466E-3</v>
      </c>
      <c r="AC38" s="34">
        <f>$M$28/'Fixed data'!$C$7</f>
        <v>7.0415996892658466E-3</v>
      </c>
      <c r="AD38" s="34">
        <f>$M$28/'Fixed data'!$C$7</f>
        <v>7.0415996892658466E-3</v>
      </c>
      <c r="AE38" s="34">
        <f>$M$28/'Fixed data'!$C$7</f>
        <v>7.0415996892658466E-3</v>
      </c>
      <c r="AF38" s="34">
        <f>$M$28/'Fixed data'!$C$7</f>
        <v>7.0415996892658466E-3</v>
      </c>
      <c r="AG38" s="34">
        <f>$M$28/'Fixed data'!$C$7</f>
        <v>7.0415996892658466E-3</v>
      </c>
      <c r="AH38" s="34">
        <f>$M$28/'Fixed data'!$C$7</f>
        <v>7.0415996892658466E-3</v>
      </c>
      <c r="AI38" s="34">
        <f>$M$28/'Fixed data'!$C$7</f>
        <v>7.0415996892658466E-3</v>
      </c>
      <c r="AJ38" s="34">
        <f>$M$28/'Fixed data'!$C$7</f>
        <v>7.0415996892658466E-3</v>
      </c>
      <c r="AK38" s="34">
        <f>$M$28/'Fixed data'!$C$7</f>
        <v>7.0415996892658466E-3</v>
      </c>
      <c r="AL38" s="34">
        <f>$M$28/'Fixed data'!$C$7</f>
        <v>7.0415996892658466E-3</v>
      </c>
      <c r="AM38" s="34">
        <f>$M$28/'Fixed data'!$C$7</f>
        <v>7.0415996892658466E-3</v>
      </c>
      <c r="AN38" s="34">
        <f>$M$28/'Fixed data'!$C$7</f>
        <v>7.0415996892658466E-3</v>
      </c>
      <c r="AO38" s="34">
        <f>$M$28/'Fixed data'!$C$7</f>
        <v>7.0415996892658466E-3</v>
      </c>
      <c r="AP38" s="34">
        <f>$M$28/'Fixed data'!$C$7</f>
        <v>7.0415996892658466E-3</v>
      </c>
      <c r="AQ38" s="34">
        <f>$M$28/'Fixed data'!$C$7</f>
        <v>7.0415996892658466E-3</v>
      </c>
      <c r="AR38" s="34">
        <f>$M$28/'Fixed data'!$C$7</f>
        <v>7.0415996892658466E-3</v>
      </c>
      <c r="AS38" s="34">
        <f>$M$28/'Fixed data'!$C$7</f>
        <v>7.0415996892658466E-3</v>
      </c>
      <c r="AT38" s="34">
        <f>$M$28/'Fixed data'!$C$7</f>
        <v>7.0415996892658466E-3</v>
      </c>
      <c r="AU38" s="34">
        <f>$M$28/'Fixed data'!$C$7</f>
        <v>7.0415996892658466E-3</v>
      </c>
      <c r="AV38" s="34">
        <f>$M$28/'Fixed data'!$C$7</f>
        <v>7.0415996892658466E-3</v>
      </c>
      <c r="AW38" s="34">
        <f>$M$28/'Fixed data'!$C$7</f>
        <v>7.0415996892658466E-3</v>
      </c>
      <c r="AX38" s="34">
        <f>$M$28/'Fixed data'!$C$7</f>
        <v>7.0415996892658466E-3</v>
      </c>
      <c r="AY38" s="34">
        <f>$M$28/'Fixed data'!$C$7</f>
        <v>7.0415996892658466E-3</v>
      </c>
      <c r="AZ38" s="34">
        <f>$M$28/'Fixed data'!$C$7</f>
        <v>7.0415996892658466E-3</v>
      </c>
      <c r="BA38" s="34">
        <f>$M$28/'Fixed data'!$C$7</f>
        <v>7.0415996892658466E-3</v>
      </c>
      <c r="BB38" s="34">
        <f>$M$28/'Fixed data'!$C$7</f>
        <v>7.0415996892658466E-3</v>
      </c>
      <c r="BC38" s="34">
        <f>$M$28/'Fixed data'!$C$7</f>
        <v>7.0415996892658466E-3</v>
      </c>
      <c r="BD38" s="34">
        <f>$M$28/'Fixed data'!$C$7</f>
        <v>7.0415996892658466E-3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7.9321656287802515E-3</v>
      </c>
      <c r="P39" s="34">
        <f>$N$28/'Fixed data'!$C$7</f>
        <v>7.9321656287802515E-3</v>
      </c>
      <c r="Q39" s="34">
        <f>$N$28/'Fixed data'!$C$7</f>
        <v>7.9321656287802515E-3</v>
      </c>
      <c r="R39" s="34">
        <f>$N$28/'Fixed data'!$C$7</f>
        <v>7.9321656287802515E-3</v>
      </c>
      <c r="S39" s="34">
        <f>$N$28/'Fixed data'!$C$7</f>
        <v>7.9321656287802515E-3</v>
      </c>
      <c r="T39" s="34">
        <f>$N$28/'Fixed data'!$C$7</f>
        <v>7.9321656287802515E-3</v>
      </c>
      <c r="U39" s="34">
        <f>$N$28/'Fixed data'!$C$7</f>
        <v>7.9321656287802515E-3</v>
      </c>
      <c r="V39" s="34">
        <f>$N$28/'Fixed data'!$C$7</f>
        <v>7.9321656287802515E-3</v>
      </c>
      <c r="W39" s="34">
        <f>$N$28/'Fixed data'!$C$7</f>
        <v>7.9321656287802515E-3</v>
      </c>
      <c r="X39" s="34">
        <f>$N$28/'Fixed data'!$C$7</f>
        <v>7.9321656287802515E-3</v>
      </c>
      <c r="Y39" s="34">
        <f>$N$28/'Fixed data'!$C$7</f>
        <v>7.9321656287802515E-3</v>
      </c>
      <c r="Z39" s="34">
        <f>$N$28/'Fixed data'!$C$7</f>
        <v>7.9321656287802515E-3</v>
      </c>
      <c r="AA39" s="34">
        <f>$N$28/'Fixed data'!$C$7</f>
        <v>7.9321656287802515E-3</v>
      </c>
      <c r="AB39" s="34">
        <f>$N$28/'Fixed data'!$C$7</f>
        <v>7.9321656287802515E-3</v>
      </c>
      <c r="AC39" s="34">
        <f>$N$28/'Fixed data'!$C$7</f>
        <v>7.9321656287802515E-3</v>
      </c>
      <c r="AD39" s="34">
        <f>$N$28/'Fixed data'!$C$7</f>
        <v>7.9321656287802515E-3</v>
      </c>
      <c r="AE39" s="34">
        <f>$N$28/'Fixed data'!$C$7</f>
        <v>7.9321656287802515E-3</v>
      </c>
      <c r="AF39" s="34">
        <f>$N$28/'Fixed data'!$C$7</f>
        <v>7.9321656287802515E-3</v>
      </c>
      <c r="AG39" s="34">
        <f>$N$28/'Fixed data'!$C$7</f>
        <v>7.9321656287802515E-3</v>
      </c>
      <c r="AH39" s="34">
        <f>$N$28/'Fixed data'!$C$7</f>
        <v>7.9321656287802515E-3</v>
      </c>
      <c r="AI39" s="34">
        <f>$N$28/'Fixed data'!$C$7</f>
        <v>7.9321656287802515E-3</v>
      </c>
      <c r="AJ39" s="34">
        <f>$N$28/'Fixed data'!$C$7</f>
        <v>7.9321656287802515E-3</v>
      </c>
      <c r="AK39" s="34">
        <f>$N$28/'Fixed data'!$C$7</f>
        <v>7.9321656287802515E-3</v>
      </c>
      <c r="AL39" s="34">
        <f>$N$28/'Fixed data'!$C$7</f>
        <v>7.9321656287802515E-3</v>
      </c>
      <c r="AM39" s="34">
        <f>$N$28/'Fixed data'!$C$7</f>
        <v>7.9321656287802515E-3</v>
      </c>
      <c r="AN39" s="34">
        <f>$N$28/'Fixed data'!$C$7</f>
        <v>7.9321656287802515E-3</v>
      </c>
      <c r="AO39" s="34">
        <f>$N$28/'Fixed data'!$C$7</f>
        <v>7.9321656287802515E-3</v>
      </c>
      <c r="AP39" s="34">
        <f>$N$28/'Fixed data'!$C$7</f>
        <v>7.9321656287802515E-3</v>
      </c>
      <c r="AQ39" s="34">
        <f>$N$28/'Fixed data'!$C$7</f>
        <v>7.9321656287802515E-3</v>
      </c>
      <c r="AR39" s="34">
        <f>$N$28/'Fixed data'!$C$7</f>
        <v>7.9321656287802515E-3</v>
      </c>
      <c r="AS39" s="34">
        <f>$N$28/'Fixed data'!$C$7</f>
        <v>7.9321656287802515E-3</v>
      </c>
      <c r="AT39" s="34">
        <f>$N$28/'Fixed data'!$C$7</f>
        <v>7.9321656287802515E-3</v>
      </c>
      <c r="AU39" s="34">
        <f>$N$28/'Fixed data'!$C$7</f>
        <v>7.9321656287802515E-3</v>
      </c>
      <c r="AV39" s="34">
        <f>$N$28/'Fixed data'!$C$7</f>
        <v>7.9321656287802515E-3</v>
      </c>
      <c r="AW39" s="34">
        <f>$N$28/'Fixed data'!$C$7</f>
        <v>7.9321656287802515E-3</v>
      </c>
      <c r="AX39" s="34">
        <f>$N$28/'Fixed data'!$C$7</f>
        <v>7.9321656287802515E-3</v>
      </c>
      <c r="AY39" s="34">
        <f>$N$28/'Fixed data'!$C$7</f>
        <v>7.9321656287802515E-3</v>
      </c>
      <c r="AZ39" s="34">
        <f>$N$28/'Fixed data'!$C$7</f>
        <v>7.9321656287802515E-3</v>
      </c>
      <c r="BA39" s="34">
        <f>$N$28/'Fixed data'!$C$7</f>
        <v>7.9321656287802515E-3</v>
      </c>
      <c r="BB39" s="34">
        <f>$N$28/'Fixed data'!$C$7</f>
        <v>7.9321656287802515E-3</v>
      </c>
      <c r="BC39" s="34">
        <f>$N$28/'Fixed data'!$C$7</f>
        <v>7.9321656287802515E-3</v>
      </c>
      <c r="BD39" s="34">
        <f>$N$28/'Fixed data'!$C$7</f>
        <v>7.9321656287802515E-3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8.8227315682946564E-3</v>
      </c>
      <c r="Q40" s="34">
        <f>$O$28/'Fixed data'!$C$7</f>
        <v>8.8227315682946564E-3</v>
      </c>
      <c r="R40" s="34">
        <f>$O$28/'Fixed data'!$C$7</f>
        <v>8.8227315682946564E-3</v>
      </c>
      <c r="S40" s="34">
        <f>$O$28/'Fixed data'!$C$7</f>
        <v>8.8227315682946564E-3</v>
      </c>
      <c r="T40" s="34">
        <f>$O$28/'Fixed data'!$C$7</f>
        <v>8.8227315682946564E-3</v>
      </c>
      <c r="U40" s="34">
        <f>$O$28/'Fixed data'!$C$7</f>
        <v>8.8227315682946564E-3</v>
      </c>
      <c r="V40" s="34">
        <f>$O$28/'Fixed data'!$C$7</f>
        <v>8.8227315682946564E-3</v>
      </c>
      <c r="W40" s="34">
        <f>$O$28/'Fixed data'!$C$7</f>
        <v>8.8227315682946564E-3</v>
      </c>
      <c r="X40" s="34">
        <f>$O$28/'Fixed data'!$C$7</f>
        <v>8.8227315682946564E-3</v>
      </c>
      <c r="Y40" s="34">
        <f>$O$28/'Fixed data'!$C$7</f>
        <v>8.8227315682946564E-3</v>
      </c>
      <c r="Z40" s="34">
        <f>$O$28/'Fixed data'!$C$7</f>
        <v>8.8227315682946564E-3</v>
      </c>
      <c r="AA40" s="34">
        <f>$O$28/'Fixed data'!$C$7</f>
        <v>8.8227315682946564E-3</v>
      </c>
      <c r="AB40" s="34">
        <f>$O$28/'Fixed data'!$C$7</f>
        <v>8.8227315682946564E-3</v>
      </c>
      <c r="AC40" s="34">
        <f>$O$28/'Fixed data'!$C$7</f>
        <v>8.8227315682946564E-3</v>
      </c>
      <c r="AD40" s="34">
        <f>$O$28/'Fixed data'!$C$7</f>
        <v>8.8227315682946564E-3</v>
      </c>
      <c r="AE40" s="34">
        <f>$O$28/'Fixed data'!$C$7</f>
        <v>8.8227315682946564E-3</v>
      </c>
      <c r="AF40" s="34">
        <f>$O$28/'Fixed data'!$C$7</f>
        <v>8.8227315682946564E-3</v>
      </c>
      <c r="AG40" s="34">
        <f>$O$28/'Fixed data'!$C$7</f>
        <v>8.8227315682946564E-3</v>
      </c>
      <c r="AH40" s="34">
        <f>$O$28/'Fixed data'!$C$7</f>
        <v>8.8227315682946564E-3</v>
      </c>
      <c r="AI40" s="34">
        <f>$O$28/'Fixed data'!$C$7</f>
        <v>8.8227315682946564E-3</v>
      </c>
      <c r="AJ40" s="34">
        <f>$O$28/'Fixed data'!$C$7</f>
        <v>8.8227315682946564E-3</v>
      </c>
      <c r="AK40" s="34">
        <f>$O$28/'Fixed data'!$C$7</f>
        <v>8.8227315682946564E-3</v>
      </c>
      <c r="AL40" s="34">
        <f>$O$28/'Fixed data'!$C$7</f>
        <v>8.8227315682946564E-3</v>
      </c>
      <c r="AM40" s="34">
        <f>$O$28/'Fixed data'!$C$7</f>
        <v>8.8227315682946564E-3</v>
      </c>
      <c r="AN40" s="34">
        <f>$O$28/'Fixed data'!$C$7</f>
        <v>8.8227315682946564E-3</v>
      </c>
      <c r="AO40" s="34">
        <f>$O$28/'Fixed data'!$C$7</f>
        <v>8.8227315682946564E-3</v>
      </c>
      <c r="AP40" s="34">
        <f>$O$28/'Fixed data'!$C$7</f>
        <v>8.8227315682946564E-3</v>
      </c>
      <c r="AQ40" s="34">
        <f>$O$28/'Fixed data'!$C$7</f>
        <v>8.8227315682946564E-3</v>
      </c>
      <c r="AR40" s="34">
        <f>$O$28/'Fixed data'!$C$7</f>
        <v>8.8227315682946564E-3</v>
      </c>
      <c r="AS40" s="34">
        <f>$O$28/'Fixed data'!$C$7</f>
        <v>8.8227315682946564E-3</v>
      </c>
      <c r="AT40" s="34">
        <f>$O$28/'Fixed data'!$C$7</f>
        <v>8.8227315682946564E-3</v>
      </c>
      <c r="AU40" s="34">
        <f>$O$28/'Fixed data'!$C$7</f>
        <v>8.8227315682946564E-3</v>
      </c>
      <c r="AV40" s="34">
        <f>$O$28/'Fixed data'!$C$7</f>
        <v>8.8227315682946564E-3</v>
      </c>
      <c r="AW40" s="34">
        <f>$O$28/'Fixed data'!$C$7</f>
        <v>8.8227315682946564E-3</v>
      </c>
      <c r="AX40" s="34">
        <f>$O$28/'Fixed data'!$C$7</f>
        <v>8.8227315682946564E-3</v>
      </c>
      <c r="AY40" s="34">
        <f>$O$28/'Fixed data'!$C$7</f>
        <v>8.8227315682946564E-3</v>
      </c>
      <c r="AZ40" s="34">
        <f>$O$28/'Fixed data'!$C$7</f>
        <v>8.8227315682946564E-3</v>
      </c>
      <c r="BA40" s="34">
        <f>$O$28/'Fixed data'!$C$7</f>
        <v>8.8227315682946564E-3</v>
      </c>
      <c r="BB40" s="34">
        <f>$O$28/'Fixed data'!$C$7</f>
        <v>8.8227315682946564E-3</v>
      </c>
      <c r="BC40" s="34">
        <f>$O$28/'Fixed data'!$C$7</f>
        <v>8.8227315682946564E-3</v>
      </c>
      <c r="BD40" s="34">
        <f>$O$28/'Fixed data'!$C$7</f>
        <v>8.8227315682946564E-3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9.7132975078090614E-3</v>
      </c>
      <c r="R41" s="34">
        <f>$P$28/'Fixed data'!$C$7</f>
        <v>9.7132975078090614E-3</v>
      </c>
      <c r="S41" s="34">
        <f>$P$28/'Fixed data'!$C$7</f>
        <v>9.7132975078090614E-3</v>
      </c>
      <c r="T41" s="34">
        <f>$P$28/'Fixed data'!$C$7</f>
        <v>9.7132975078090614E-3</v>
      </c>
      <c r="U41" s="34">
        <f>$P$28/'Fixed data'!$C$7</f>
        <v>9.7132975078090614E-3</v>
      </c>
      <c r="V41" s="34">
        <f>$P$28/'Fixed data'!$C$7</f>
        <v>9.7132975078090614E-3</v>
      </c>
      <c r="W41" s="34">
        <f>$P$28/'Fixed data'!$C$7</f>
        <v>9.7132975078090614E-3</v>
      </c>
      <c r="X41" s="34">
        <f>$P$28/'Fixed data'!$C$7</f>
        <v>9.7132975078090614E-3</v>
      </c>
      <c r="Y41" s="34">
        <f>$P$28/'Fixed data'!$C$7</f>
        <v>9.7132975078090614E-3</v>
      </c>
      <c r="Z41" s="34">
        <f>$P$28/'Fixed data'!$C$7</f>
        <v>9.7132975078090614E-3</v>
      </c>
      <c r="AA41" s="34">
        <f>$P$28/'Fixed data'!$C$7</f>
        <v>9.7132975078090614E-3</v>
      </c>
      <c r="AB41" s="34">
        <f>$P$28/'Fixed data'!$C$7</f>
        <v>9.7132975078090614E-3</v>
      </c>
      <c r="AC41" s="34">
        <f>$P$28/'Fixed data'!$C$7</f>
        <v>9.7132975078090614E-3</v>
      </c>
      <c r="AD41" s="34">
        <f>$P$28/'Fixed data'!$C$7</f>
        <v>9.7132975078090614E-3</v>
      </c>
      <c r="AE41" s="34">
        <f>$P$28/'Fixed data'!$C$7</f>
        <v>9.7132975078090614E-3</v>
      </c>
      <c r="AF41" s="34">
        <f>$P$28/'Fixed data'!$C$7</f>
        <v>9.7132975078090614E-3</v>
      </c>
      <c r="AG41" s="34">
        <f>$P$28/'Fixed data'!$C$7</f>
        <v>9.7132975078090614E-3</v>
      </c>
      <c r="AH41" s="34">
        <f>$P$28/'Fixed data'!$C$7</f>
        <v>9.7132975078090614E-3</v>
      </c>
      <c r="AI41" s="34">
        <f>$P$28/'Fixed data'!$C$7</f>
        <v>9.7132975078090614E-3</v>
      </c>
      <c r="AJ41" s="34">
        <f>$P$28/'Fixed data'!$C$7</f>
        <v>9.7132975078090614E-3</v>
      </c>
      <c r="AK41" s="34">
        <f>$P$28/'Fixed data'!$C$7</f>
        <v>9.7132975078090614E-3</v>
      </c>
      <c r="AL41" s="34">
        <f>$P$28/'Fixed data'!$C$7</f>
        <v>9.7132975078090614E-3</v>
      </c>
      <c r="AM41" s="34">
        <f>$P$28/'Fixed data'!$C$7</f>
        <v>9.7132975078090614E-3</v>
      </c>
      <c r="AN41" s="34">
        <f>$P$28/'Fixed data'!$C$7</f>
        <v>9.7132975078090614E-3</v>
      </c>
      <c r="AO41" s="34">
        <f>$P$28/'Fixed data'!$C$7</f>
        <v>9.7132975078090614E-3</v>
      </c>
      <c r="AP41" s="34">
        <f>$P$28/'Fixed data'!$C$7</f>
        <v>9.7132975078090614E-3</v>
      </c>
      <c r="AQ41" s="34">
        <f>$P$28/'Fixed data'!$C$7</f>
        <v>9.7132975078090614E-3</v>
      </c>
      <c r="AR41" s="34">
        <f>$P$28/'Fixed data'!$C$7</f>
        <v>9.7132975078090614E-3</v>
      </c>
      <c r="AS41" s="34">
        <f>$P$28/'Fixed data'!$C$7</f>
        <v>9.7132975078090614E-3</v>
      </c>
      <c r="AT41" s="34">
        <f>$P$28/'Fixed data'!$C$7</f>
        <v>9.7132975078090614E-3</v>
      </c>
      <c r="AU41" s="34">
        <f>$P$28/'Fixed data'!$C$7</f>
        <v>9.7132975078090614E-3</v>
      </c>
      <c r="AV41" s="34">
        <f>$P$28/'Fixed data'!$C$7</f>
        <v>9.7132975078090614E-3</v>
      </c>
      <c r="AW41" s="34">
        <f>$P$28/'Fixed data'!$C$7</f>
        <v>9.7132975078090614E-3</v>
      </c>
      <c r="AX41" s="34">
        <f>$P$28/'Fixed data'!$C$7</f>
        <v>9.7132975078090614E-3</v>
      </c>
      <c r="AY41" s="34">
        <f>$P$28/'Fixed data'!$C$7</f>
        <v>9.7132975078090614E-3</v>
      </c>
      <c r="AZ41" s="34">
        <f>$P$28/'Fixed data'!$C$7</f>
        <v>9.7132975078090614E-3</v>
      </c>
      <c r="BA41" s="34">
        <f>$P$28/'Fixed data'!$C$7</f>
        <v>9.7132975078090614E-3</v>
      </c>
      <c r="BB41" s="34">
        <f>$P$28/'Fixed data'!$C$7</f>
        <v>9.7132975078090614E-3</v>
      </c>
      <c r="BC41" s="34">
        <f>$P$28/'Fixed data'!$C$7</f>
        <v>9.7132975078090614E-3</v>
      </c>
      <c r="BD41" s="34">
        <f>$P$28/'Fixed data'!$C$7</f>
        <v>9.7132975078090614E-3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1.0603863447323466E-2</v>
      </c>
      <c r="S42" s="34">
        <f>$Q$28/'Fixed data'!$C$7</f>
        <v>1.0603863447323466E-2</v>
      </c>
      <c r="T42" s="34">
        <f>$Q$28/'Fixed data'!$C$7</f>
        <v>1.0603863447323466E-2</v>
      </c>
      <c r="U42" s="34">
        <f>$Q$28/'Fixed data'!$C$7</f>
        <v>1.0603863447323466E-2</v>
      </c>
      <c r="V42" s="34">
        <f>$Q$28/'Fixed data'!$C$7</f>
        <v>1.0603863447323466E-2</v>
      </c>
      <c r="W42" s="34">
        <f>$Q$28/'Fixed data'!$C$7</f>
        <v>1.0603863447323466E-2</v>
      </c>
      <c r="X42" s="34">
        <f>$Q$28/'Fixed data'!$C$7</f>
        <v>1.0603863447323466E-2</v>
      </c>
      <c r="Y42" s="34">
        <f>$Q$28/'Fixed data'!$C$7</f>
        <v>1.0603863447323466E-2</v>
      </c>
      <c r="Z42" s="34">
        <f>$Q$28/'Fixed data'!$C$7</f>
        <v>1.0603863447323466E-2</v>
      </c>
      <c r="AA42" s="34">
        <f>$Q$28/'Fixed data'!$C$7</f>
        <v>1.0603863447323466E-2</v>
      </c>
      <c r="AB42" s="34">
        <f>$Q$28/'Fixed data'!$C$7</f>
        <v>1.0603863447323466E-2</v>
      </c>
      <c r="AC42" s="34">
        <f>$Q$28/'Fixed data'!$C$7</f>
        <v>1.0603863447323466E-2</v>
      </c>
      <c r="AD42" s="34">
        <f>$Q$28/'Fixed data'!$C$7</f>
        <v>1.0603863447323466E-2</v>
      </c>
      <c r="AE42" s="34">
        <f>$Q$28/'Fixed data'!$C$7</f>
        <v>1.0603863447323466E-2</v>
      </c>
      <c r="AF42" s="34">
        <f>$Q$28/'Fixed data'!$C$7</f>
        <v>1.0603863447323466E-2</v>
      </c>
      <c r="AG42" s="34">
        <f>$Q$28/'Fixed data'!$C$7</f>
        <v>1.0603863447323466E-2</v>
      </c>
      <c r="AH42" s="34">
        <f>$Q$28/'Fixed data'!$C$7</f>
        <v>1.0603863447323466E-2</v>
      </c>
      <c r="AI42" s="34">
        <f>$Q$28/'Fixed data'!$C$7</f>
        <v>1.0603863447323466E-2</v>
      </c>
      <c r="AJ42" s="34">
        <f>$Q$28/'Fixed data'!$C$7</f>
        <v>1.0603863447323466E-2</v>
      </c>
      <c r="AK42" s="34">
        <f>$Q$28/'Fixed data'!$C$7</f>
        <v>1.0603863447323466E-2</v>
      </c>
      <c r="AL42" s="34">
        <f>$Q$28/'Fixed data'!$C$7</f>
        <v>1.0603863447323466E-2</v>
      </c>
      <c r="AM42" s="34">
        <f>$Q$28/'Fixed data'!$C$7</f>
        <v>1.0603863447323466E-2</v>
      </c>
      <c r="AN42" s="34">
        <f>$Q$28/'Fixed data'!$C$7</f>
        <v>1.0603863447323466E-2</v>
      </c>
      <c r="AO42" s="34">
        <f>$Q$28/'Fixed data'!$C$7</f>
        <v>1.0603863447323466E-2</v>
      </c>
      <c r="AP42" s="34">
        <f>$Q$28/'Fixed data'!$C$7</f>
        <v>1.0603863447323466E-2</v>
      </c>
      <c r="AQ42" s="34">
        <f>$Q$28/'Fixed data'!$C$7</f>
        <v>1.0603863447323466E-2</v>
      </c>
      <c r="AR42" s="34">
        <f>$Q$28/'Fixed data'!$C$7</f>
        <v>1.0603863447323466E-2</v>
      </c>
      <c r="AS42" s="34">
        <f>$Q$28/'Fixed data'!$C$7</f>
        <v>1.0603863447323466E-2</v>
      </c>
      <c r="AT42" s="34">
        <f>$Q$28/'Fixed data'!$C$7</f>
        <v>1.0603863447323466E-2</v>
      </c>
      <c r="AU42" s="34">
        <f>$Q$28/'Fixed data'!$C$7</f>
        <v>1.0603863447323466E-2</v>
      </c>
      <c r="AV42" s="34">
        <f>$Q$28/'Fixed data'!$C$7</f>
        <v>1.0603863447323466E-2</v>
      </c>
      <c r="AW42" s="34">
        <f>$Q$28/'Fixed data'!$C$7</f>
        <v>1.0603863447323466E-2</v>
      </c>
      <c r="AX42" s="34">
        <f>$Q$28/'Fixed data'!$C$7</f>
        <v>1.0603863447323466E-2</v>
      </c>
      <c r="AY42" s="34">
        <f>$Q$28/'Fixed data'!$C$7</f>
        <v>1.0603863447323466E-2</v>
      </c>
      <c r="AZ42" s="34">
        <f>$Q$28/'Fixed data'!$C$7</f>
        <v>1.0603863447323466E-2</v>
      </c>
      <c r="BA42" s="34">
        <f>$Q$28/'Fixed data'!$C$7</f>
        <v>1.0603863447323466E-2</v>
      </c>
      <c r="BB42" s="34">
        <f>$Q$28/'Fixed data'!$C$7</f>
        <v>1.0603863447323466E-2</v>
      </c>
      <c r="BC42" s="34">
        <f>$Q$28/'Fixed data'!$C$7</f>
        <v>1.0603863447323466E-2</v>
      </c>
      <c r="BD42" s="34">
        <f>$Q$28/'Fixed data'!$C$7</f>
        <v>1.0603863447323466E-2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1.1494429386837873E-2</v>
      </c>
      <c r="T43" s="34">
        <f>$R$28/'Fixed data'!$C$7</f>
        <v>1.1494429386837873E-2</v>
      </c>
      <c r="U43" s="34">
        <f>$R$28/'Fixed data'!$C$7</f>
        <v>1.1494429386837873E-2</v>
      </c>
      <c r="V43" s="34">
        <f>$R$28/'Fixed data'!$C$7</f>
        <v>1.1494429386837873E-2</v>
      </c>
      <c r="W43" s="34">
        <f>$R$28/'Fixed data'!$C$7</f>
        <v>1.1494429386837873E-2</v>
      </c>
      <c r="X43" s="34">
        <f>$R$28/'Fixed data'!$C$7</f>
        <v>1.1494429386837873E-2</v>
      </c>
      <c r="Y43" s="34">
        <f>$R$28/'Fixed data'!$C$7</f>
        <v>1.1494429386837873E-2</v>
      </c>
      <c r="Z43" s="34">
        <f>$R$28/'Fixed data'!$C$7</f>
        <v>1.1494429386837873E-2</v>
      </c>
      <c r="AA43" s="34">
        <f>$R$28/'Fixed data'!$C$7</f>
        <v>1.1494429386837873E-2</v>
      </c>
      <c r="AB43" s="34">
        <f>$R$28/'Fixed data'!$C$7</f>
        <v>1.1494429386837873E-2</v>
      </c>
      <c r="AC43" s="34">
        <f>$R$28/'Fixed data'!$C$7</f>
        <v>1.1494429386837873E-2</v>
      </c>
      <c r="AD43" s="34">
        <f>$R$28/'Fixed data'!$C$7</f>
        <v>1.1494429386837873E-2</v>
      </c>
      <c r="AE43" s="34">
        <f>$R$28/'Fixed data'!$C$7</f>
        <v>1.1494429386837873E-2</v>
      </c>
      <c r="AF43" s="34">
        <f>$R$28/'Fixed data'!$C$7</f>
        <v>1.1494429386837873E-2</v>
      </c>
      <c r="AG43" s="34">
        <f>$R$28/'Fixed data'!$C$7</f>
        <v>1.1494429386837873E-2</v>
      </c>
      <c r="AH43" s="34">
        <f>$R$28/'Fixed data'!$C$7</f>
        <v>1.1494429386837873E-2</v>
      </c>
      <c r="AI43" s="34">
        <f>$R$28/'Fixed data'!$C$7</f>
        <v>1.1494429386837873E-2</v>
      </c>
      <c r="AJ43" s="34">
        <f>$R$28/'Fixed data'!$C$7</f>
        <v>1.1494429386837873E-2</v>
      </c>
      <c r="AK43" s="34">
        <f>$R$28/'Fixed data'!$C$7</f>
        <v>1.1494429386837873E-2</v>
      </c>
      <c r="AL43" s="34">
        <f>$R$28/'Fixed data'!$C$7</f>
        <v>1.1494429386837873E-2</v>
      </c>
      <c r="AM43" s="34">
        <f>$R$28/'Fixed data'!$C$7</f>
        <v>1.1494429386837873E-2</v>
      </c>
      <c r="AN43" s="34">
        <f>$R$28/'Fixed data'!$C$7</f>
        <v>1.1494429386837873E-2</v>
      </c>
      <c r="AO43" s="34">
        <f>$R$28/'Fixed data'!$C$7</f>
        <v>1.1494429386837873E-2</v>
      </c>
      <c r="AP43" s="34">
        <f>$R$28/'Fixed data'!$C$7</f>
        <v>1.1494429386837873E-2</v>
      </c>
      <c r="AQ43" s="34">
        <f>$R$28/'Fixed data'!$C$7</f>
        <v>1.1494429386837873E-2</v>
      </c>
      <c r="AR43" s="34">
        <f>$R$28/'Fixed data'!$C$7</f>
        <v>1.1494429386837873E-2</v>
      </c>
      <c r="AS43" s="34">
        <f>$R$28/'Fixed data'!$C$7</f>
        <v>1.1494429386837873E-2</v>
      </c>
      <c r="AT43" s="34">
        <f>$R$28/'Fixed data'!$C$7</f>
        <v>1.1494429386837873E-2</v>
      </c>
      <c r="AU43" s="34">
        <f>$R$28/'Fixed data'!$C$7</f>
        <v>1.1494429386837873E-2</v>
      </c>
      <c r="AV43" s="34">
        <f>$R$28/'Fixed data'!$C$7</f>
        <v>1.1494429386837873E-2</v>
      </c>
      <c r="AW43" s="34">
        <f>$R$28/'Fixed data'!$C$7</f>
        <v>1.1494429386837873E-2</v>
      </c>
      <c r="AX43" s="34">
        <f>$R$28/'Fixed data'!$C$7</f>
        <v>1.1494429386837873E-2</v>
      </c>
      <c r="AY43" s="34">
        <f>$R$28/'Fixed data'!$C$7</f>
        <v>1.1494429386837873E-2</v>
      </c>
      <c r="AZ43" s="34">
        <f>$R$28/'Fixed data'!$C$7</f>
        <v>1.1494429386837873E-2</v>
      </c>
      <c r="BA43" s="34">
        <f>$R$28/'Fixed data'!$C$7</f>
        <v>1.1494429386837873E-2</v>
      </c>
      <c r="BB43" s="34">
        <f>$R$28/'Fixed data'!$C$7</f>
        <v>1.1494429386837873E-2</v>
      </c>
      <c r="BC43" s="34">
        <f>$R$28/'Fixed data'!$C$7</f>
        <v>1.1494429386837873E-2</v>
      </c>
      <c r="BD43" s="34">
        <f>$R$28/'Fixed data'!$C$7</f>
        <v>1.1494429386837873E-2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1.2384995326352278E-2</v>
      </c>
      <c r="U44" s="34">
        <f>$S$28/'Fixed data'!$C$7</f>
        <v>1.2384995326352278E-2</v>
      </c>
      <c r="V44" s="34">
        <f>$S$28/'Fixed data'!$C$7</f>
        <v>1.2384995326352278E-2</v>
      </c>
      <c r="W44" s="34">
        <f>$S$28/'Fixed data'!$C$7</f>
        <v>1.2384995326352278E-2</v>
      </c>
      <c r="X44" s="34">
        <f>$S$28/'Fixed data'!$C$7</f>
        <v>1.2384995326352278E-2</v>
      </c>
      <c r="Y44" s="34">
        <f>$S$28/'Fixed data'!$C$7</f>
        <v>1.2384995326352278E-2</v>
      </c>
      <c r="Z44" s="34">
        <f>$S$28/'Fixed data'!$C$7</f>
        <v>1.2384995326352278E-2</v>
      </c>
      <c r="AA44" s="34">
        <f>$S$28/'Fixed data'!$C$7</f>
        <v>1.2384995326352278E-2</v>
      </c>
      <c r="AB44" s="34">
        <f>$S$28/'Fixed data'!$C$7</f>
        <v>1.2384995326352278E-2</v>
      </c>
      <c r="AC44" s="34">
        <f>$S$28/'Fixed data'!$C$7</f>
        <v>1.2384995326352278E-2</v>
      </c>
      <c r="AD44" s="34">
        <f>$S$28/'Fixed data'!$C$7</f>
        <v>1.2384995326352278E-2</v>
      </c>
      <c r="AE44" s="34">
        <f>$S$28/'Fixed data'!$C$7</f>
        <v>1.2384995326352278E-2</v>
      </c>
      <c r="AF44" s="34">
        <f>$S$28/'Fixed data'!$C$7</f>
        <v>1.2384995326352278E-2</v>
      </c>
      <c r="AG44" s="34">
        <f>$S$28/'Fixed data'!$C$7</f>
        <v>1.2384995326352278E-2</v>
      </c>
      <c r="AH44" s="34">
        <f>$S$28/'Fixed data'!$C$7</f>
        <v>1.2384995326352278E-2</v>
      </c>
      <c r="AI44" s="34">
        <f>$S$28/'Fixed data'!$C$7</f>
        <v>1.2384995326352278E-2</v>
      </c>
      <c r="AJ44" s="34">
        <f>$S$28/'Fixed data'!$C$7</f>
        <v>1.2384995326352278E-2</v>
      </c>
      <c r="AK44" s="34">
        <f>$S$28/'Fixed data'!$C$7</f>
        <v>1.2384995326352278E-2</v>
      </c>
      <c r="AL44" s="34">
        <f>$S$28/'Fixed data'!$C$7</f>
        <v>1.2384995326352278E-2</v>
      </c>
      <c r="AM44" s="34">
        <f>$S$28/'Fixed data'!$C$7</f>
        <v>1.2384995326352278E-2</v>
      </c>
      <c r="AN44" s="34">
        <f>$S$28/'Fixed data'!$C$7</f>
        <v>1.2384995326352278E-2</v>
      </c>
      <c r="AO44" s="34">
        <f>$S$28/'Fixed data'!$C$7</f>
        <v>1.2384995326352278E-2</v>
      </c>
      <c r="AP44" s="34">
        <f>$S$28/'Fixed data'!$C$7</f>
        <v>1.2384995326352278E-2</v>
      </c>
      <c r="AQ44" s="34">
        <f>$S$28/'Fixed data'!$C$7</f>
        <v>1.2384995326352278E-2</v>
      </c>
      <c r="AR44" s="34">
        <f>$S$28/'Fixed data'!$C$7</f>
        <v>1.2384995326352278E-2</v>
      </c>
      <c r="AS44" s="34">
        <f>$S$28/'Fixed data'!$C$7</f>
        <v>1.2384995326352278E-2</v>
      </c>
      <c r="AT44" s="34">
        <f>$S$28/'Fixed data'!$C$7</f>
        <v>1.2384995326352278E-2</v>
      </c>
      <c r="AU44" s="34">
        <f>$S$28/'Fixed data'!$C$7</f>
        <v>1.2384995326352278E-2</v>
      </c>
      <c r="AV44" s="34">
        <f>$S$28/'Fixed data'!$C$7</f>
        <v>1.2384995326352278E-2</v>
      </c>
      <c r="AW44" s="34">
        <f>$S$28/'Fixed data'!$C$7</f>
        <v>1.2384995326352278E-2</v>
      </c>
      <c r="AX44" s="34">
        <f>$S$28/'Fixed data'!$C$7</f>
        <v>1.2384995326352278E-2</v>
      </c>
      <c r="AY44" s="34">
        <f>$S$28/'Fixed data'!$C$7</f>
        <v>1.2384995326352278E-2</v>
      </c>
      <c r="AZ44" s="34">
        <f>$S$28/'Fixed data'!$C$7</f>
        <v>1.2384995326352278E-2</v>
      </c>
      <c r="BA44" s="34">
        <f>$S$28/'Fixed data'!$C$7</f>
        <v>1.2384995326352278E-2</v>
      </c>
      <c r="BB44" s="34">
        <f>$S$28/'Fixed data'!$C$7</f>
        <v>1.2384995326352278E-2</v>
      </c>
      <c r="BC44" s="34">
        <f>$S$28/'Fixed data'!$C$7</f>
        <v>1.2384995326352278E-2</v>
      </c>
      <c r="BD44" s="34">
        <f>$S$28/'Fixed data'!$C$7</f>
        <v>1.2384995326352278E-2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1.3275561265866681E-2</v>
      </c>
      <c r="V45" s="34">
        <f>$T$28/'Fixed data'!$C$7</f>
        <v>1.3275561265866681E-2</v>
      </c>
      <c r="W45" s="34">
        <f>$T$28/'Fixed data'!$C$7</f>
        <v>1.3275561265866681E-2</v>
      </c>
      <c r="X45" s="34">
        <f>$T$28/'Fixed data'!$C$7</f>
        <v>1.3275561265866681E-2</v>
      </c>
      <c r="Y45" s="34">
        <f>$T$28/'Fixed data'!$C$7</f>
        <v>1.3275561265866681E-2</v>
      </c>
      <c r="Z45" s="34">
        <f>$T$28/'Fixed data'!$C$7</f>
        <v>1.3275561265866681E-2</v>
      </c>
      <c r="AA45" s="34">
        <f>$T$28/'Fixed data'!$C$7</f>
        <v>1.3275561265866681E-2</v>
      </c>
      <c r="AB45" s="34">
        <f>$T$28/'Fixed data'!$C$7</f>
        <v>1.3275561265866681E-2</v>
      </c>
      <c r="AC45" s="34">
        <f>$T$28/'Fixed data'!$C$7</f>
        <v>1.3275561265866681E-2</v>
      </c>
      <c r="AD45" s="34">
        <f>$T$28/'Fixed data'!$C$7</f>
        <v>1.3275561265866681E-2</v>
      </c>
      <c r="AE45" s="34">
        <f>$T$28/'Fixed data'!$C$7</f>
        <v>1.3275561265866681E-2</v>
      </c>
      <c r="AF45" s="34">
        <f>$T$28/'Fixed data'!$C$7</f>
        <v>1.3275561265866681E-2</v>
      </c>
      <c r="AG45" s="34">
        <f>$T$28/'Fixed data'!$C$7</f>
        <v>1.3275561265866681E-2</v>
      </c>
      <c r="AH45" s="34">
        <f>$T$28/'Fixed data'!$C$7</f>
        <v>1.3275561265866681E-2</v>
      </c>
      <c r="AI45" s="34">
        <f>$T$28/'Fixed data'!$C$7</f>
        <v>1.3275561265866681E-2</v>
      </c>
      <c r="AJ45" s="34">
        <f>$T$28/'Fixed data'!$C$7</f>
        <v>1.3275561265866681E-2</v>
      </c>
      <c r="AK45" s="34">
        <f>$T$28/'Fixed data'!$C$7</f>
        <v>1.3275561265866681E-2</v>
      </c>
      <c r="AL45" s="34">
        <f>$T$28/'Fixed data'!$C$7</f>
        <v>1.3275561265866681E-2</v>
      </c>
      <c r="AM45" s="34">
        <f>$T$28/'Fixed data'!$C$7</f>
        <v>1.3275561265866681E-2</v>
      </c>
      <c r="AN45" s="34">
        <f>$T$28/'Fixed data'!$C$7</f>
        <v>1.3275561265866681E-2</v>
      </c>
      <c r="AO45" s="34">
        <f>$T$28/'Fixed data'!$C$7</f>
        <v>1.3275561265866681E-2</v>
      </c>
      <c r="AP45" s="34">
        <f>$T$28/'Fixed data'!$C$7</f>
        <v>1.3275561265866681E-2</v>
      </c>
      <c r="AQ45" s="34">
        <f>$T$28/'Fixed data'!$C$7</f>
        <v>1.3275561265866681E-2</v>
      </c>
      <c r="AR45" s="34">
        <f>$T$28/'Fixed data'!$C$7</f>
        <v>1.3275561265866681E-2</v>
      </c>
      <c r="AS45" s="34">
        <f>$T$28/'Fixed data'!$C$7</f>
        <v>1.3275561265866681E-2</v>
      </c>
      <c r="AT45" s="34">
        <f>$T$28/'Fixed data'!$C$7</f>
        <v>1.3275561265866681E-2</v>
      </c>
      <c r="AU45" s="34">
        <f>$T$28/'Fixed data'!$C$7</f>
        <v>1.3275561265866681E-2</v>
      </c>
      <c r="AV45" s="34">
        <f>$T$28/'Fixed data'!$C$7</f>
        <v>1.3275561265866681E-2</v>
      </c>
      <c r="AW45" s="34">
        <f>$T$28/'Fixed data'!$C$7</f>
        <v>1.3275561265866681E-2</v>
      </c>
      <c r="AX45" s="34">
        <f>$T$28/'Fixed data'!$C$7</f>
        <v>1.3275561265866681E-2</v>
      </c>
      <c r="AY45" s="34">
        <f>$T$28/'Fixed data'!$C$7</f>
        <v>1.3275561265866681E-2</v>
      </c>
      <c r="AZ45" s="34">
        <f>$T$28/'Fixed data'!$C$7</f>
        <v>1.3275561265866681E-2</v>
      </c>
      <c r="BA45" s="34">
        <f>$T$28/'Fixed data'!$C$7</f>
        <v>1.3275561265866681E-2</v>
      </c>
      <c r="BB45" s="34">
        <f>$T$28/'Fixed data'!$C$7</f>
        <v>1.3275561265866681E-2</v>
      </c>
      <c r="BC45" s="34">
        <f>$T$28/'Fixed data'!$C$7</f>
        <v>1.3275561265866681E-2</v>
      </c>
      <c r="BD45" s="34">
        <f>$T$28/'Fixed data'!$C$7</f>
        <v>1.3275561265866681E-2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1.4166127205381088E-2</v>
      </c>
      <c r="W46" s="34">
        <f>$U$28/'Fixed data'!$C$7</f>
        <v>1.4166127205381088E-2</v>
      </c>
      <c r="X46" s="34">
        <f>$U$28/'Fixed data'!$C$7</f>
        <v>1.4166127205381088E-2</v>
      </c>
      <c r="Y46" s="34">
        <f>$U$28/'Fixed data'!$C$7</f>
        <v>1.4166127205381088E-2</v>
      </c>
      <c r="Z46" s="34">
        <f>$U$28/'Fixed data'!$C$7</f>
        <v>1.4166127205381088E-2</v>
      </c>
      <c r="AA46" s="34">
        <f>$U$28/'Fixed data'!$C$7</f>
        <v>1.4166127205381088E-2</v>
      </c>
      <c r="AB46" s="34">
        <f>$U$28/'Fixed data'!$C$7</f>
        <v>1.4166127205381088E-2</v>
      </c>
      <c r="AC46" s="34">
        <f>$U$28/'Fixed data'!$C$7</f>
        <v>1.4166127205381088E-2</v>
      </c>
      <c r="AD46" s="34">
        <f>$U$28/'Fixed data'!$C$7</f>
        <v>1.4166127205381088E-2</v>
      </c>
      <c r="AE46" s="34">
        <f>$U$28/'Fixed data'!$C$7</f>
        <v>1.4166127205381088E-2</v>
      </c>
      <c r="AF46" s="34">
        <f>$U$28/'Fixed data'!$C$7</f>
        <v>1.4166127205381088E-2</v>
      </c>
      <c r="AG46" s="34">
        <f>$U$28/'Fixed data'!$C$7</f>
        <v>1.4166127205381088E-2</v>
      </c>
      <c r="AH46" s="34">
        <f>$U$28/'Fixed data'!$C$7</f>
        <v>1.4166127205381088E-2</v>
      </c>
      <c r="AI46" s="34">
        <f>$U$28/'Fixed data'!$C$7</f>
        <v>1.4166127205381088E-2</v>
      </c>
      <c r="AJ46" s="34">
        <f>$U$28/'Fixed data'!$C$7</f>
        <v>1.4166127205381088E-2</v>
      </c>
      <c r="AK46" s="34">
        <f>$U$28/'Fixed data'!$C$7</f>
        <v>1.4166127205381088E-2</v>
      </c>
      <c r="AL46" s="34">
        <f>$U$28/'Fixed data'!$C$7</f>
        <v>1.4166127205381088E-2</v>
      </c>
      <c r="AM46" s="34">
        <f>$U$28/'Fixed data'!$C$7</f>
        <v>1.4166127205381088E-2</v>
      </c>
      <c r="AN46" s="34">
        <f>$U$28/'Fixed data'!$C$7</f>
        <v>1.4166127205381088E-2</v>
      </c>
      <c r="AO46" s="34">
        <f>$U$28/'Fixed data'!$C$7</f>
        <v>1.4166127205381088E-2</v>
      </c>
      <c r="AP46" s="34">
        <f>$U$28/'Fixed data'!$C$7</f>
        <v>1.4166127205381088E-2</v>
      </c>
      <c r="AQ46" s="34">
        <f>$U$28/'Fixed data'!$C$7</f>
        <v>1.4166127205381088E-2</v>
      </c>
      <c r="AR46" s="34">
        <f>$U$28/'Fixed data'!$C$7</f>
        <v>1.4166127205381088E-2</v>
      </c>
      <c r="AS46" s="34">
        <f>$U$28/'Fixed data'!$C$7</f>
        <v>1.4166127205381088E-2</v>
      </c>
      <c r="AT46" s="34">
        <f>$U$28/'Fixed data'!$C$7</f>
        <v>1.4166127205381088E-2</v>
      </c>
      <c r="AU46" s="34">
        <f>$U$28/'Fixed data'!$C$7</f>
        <v>1.4166127205381088E-2</v>
      </c>
      <c r="AV46" s="34">
        <f>$U$28/'Fixed data'!$C$7</f>
        <v>1.4166127205381088E-2</v>
      </c>
      <c r="AW46" s="34">
        <f>$U$28/'Fixed data'!$C$7</f>
        <v>1.4166127205381088E-2</v>
      </c>
      <c r="AX46" s="34">
        <f>$U$28/'Fixed data'!$C$7</f>
        <v>1.4166127205381088E-2</v>
      </c>
      <c r="AY46" s="34">
        <f>$U$28/'Fixed data'!$C$7</f>
        <v>1.4166127205381088E-2</v>
      </c>
      <c r="AZ46" s="34">
        <f>$U$28/'Fixed data'!$C$7</f>
        <v>1.4166127205381088E-2</v>
      </c>
      <c r="BA46" s="34">
        <f>$U$28/'Fixed data'!$C$7</f>
        <v>1.4166127205381088E-2</v>
      </c>
      <c r="BB46" s="34">
        <f>$U$28/'Fixed data'!$C$7</f>
        <v>1.4166127205381088E-2</v>
      </c>
      <c r="BC46" s="34">
        <f>$U$28/'Fixed data'!$C$7</f>
        <v>1.4166127205381088E-2</v>
      </c>
      <c r="BD46" s="34">
        <f>$U$28/'Fixed data'!$C$7</f>
        <v>1.4166127205381088E-2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1.5056693144895493E-2</v>
      </c>
      <c r="X47" s="34">
        <f>$V$28/'Fixed data'!$C$7</f>
        <v>1.5056693144895493E-2</v>
      </c>
      <c r="Y47" s="34">
        <f>$V$28/'Fixed data'!$C$7</f>
        <v>1.5056693144895493E-2</v>
      </c>
      <c r="Z47" s="34">
        <f>$V$28/'Fixed data'!$C$7</f>
        <v>1.5056693144895493E-2</v>
      </c>
      <c r="AA47" s="34">
        <f>$V$28/'Fixed data'!$C$7</f>
        <v>1.5056693144895493E-2</v>
      </c>
      <c r="AB47" s="34">
        <f>$V$28/'Fixed data'!$C$7</f>
        <v>1.5056693144895493E-2</v>
      </c>
      <c r="AC47" s="34">
        <f>$V$28/'Fixed data'!$C$7</f>
        <v>1.5056693144895493E-2</v>
      </c>
      <c r="AD47" s="34">
        <f>$V$28/'Fixed data'!$C$7</f>
        <v>1.5056693144895493E-2</v>
      </c>
      <c r="AE47" s="34">
        <f>$V$28/'Fixed data'!$C$7</f>
        <v>1.5056693144895493E-2</v>
      </c>
      <c r="AF47" s="34">
        <f>$V$28/'Fixed data'!$C$7</f>
        <v>1.5056693144895493E-2</v>
      </c>
      <c r="AG47" s="34">
        <f>$V$28/'Fixed data'!$C$7</f>
        <v>1.5056693144895493E-2</v>
      </c>
      <c r="AH47" s="34">
        <f>$V$28/'Fixed data'!$C$7</f>
        <v>1.5056693144895493E-2</v>
      </c>
      <c r="AI47" s="34">
        <f>$V$28/'Fixed data'!$C$7</f>
        <v>1.5056693144895493E-2</v>
      </c>
      <c r="AJ47" s="34">
        <f>$V$28/'Fixed data'!$C$7</f>
        <v>1.5056693144895493E-2</v>
      </c>
      <c r="AK47" s="34">
        <f>$V$28/'Fixed data'!$C$7</f>
        <v>1.5056693144895493E-2</v>
      </c>
      <c r="AL47" s="34">
        <f>$V$28/'Fixed data'!$C$7</f>
        <v>1.5056693144895493E-2</v>
      </c>
      <c r="AM47" s="34">
        <f>$V$28/'Fixed data'!$C$7</f>
        <v>1.5056693144895493E-2</v>
      </c>
      <c r="AN47" s="34">
        <f>$V$28/'Fixed data'!$C$7</f>
        <v>1.5056693144895493E-2</v>
      </c>
      <c r="AO47" s="34">
        <f>$V$28/'Fixed data'!$C$7</f>
        <v>1.5056693144895493E-2</v>
      </c>
      <c r="AP47" s="34">
        <f>$V$28/'Fixed data'!$C$7</f>
        <v>1.5056693144895493E-2</v>
      </c>
      <c r="AQ47" s="34">
        <f>$V$28/'Fixed data'!$C$7</f>
        <v>1.5056693144895493E-2</v>
      </c>
      <c r="AR47" s="34">
        <f>$V$28/'Fixed data'!$C$7</f>
        <v>1.5056693144895493E-2</v>
      </c>
      <c r="AS47" s="34">
        <f>$V$28/'Fixed data'!$C$7</f>
        <v>1.5056693144895493E-2</v>
      </c>
      <c r="AT47" s="34">
        <f>$V$28/'Fixed data'!$C$7</f>
        <v>1.5056693144895493E-2</v>
      </c>
      <c r="AU47" s="34">
        <f>$V$28/'Fixed data'!$C$7</f>
        <v>1.5056693144895493E-2</v>
      </c>
      <c r="AV47" s="34">
        <f>$V$28/'Fixed data'!$C$7</f>
        <v>1.5056693144895493E-2</v>
      </c>
      <c r="AW47" s="34">
        <f>$V$28/'Fixed data'!$C$7</f>
        <v>1.5056693144895493E-2</v>
      </c>
      <c r="AX47" s="34">
        <f>$V$28/'Fixed data'!$C$7</f>
        <v>1.5056693144895493E-2</v>
      </c>
      <c r="AY47" s="34">
        <f>$V$28/'Fixed data'!$C$7</f>
        <v>1.5056693144895493E-2</v>
      </c>
      <c r="AZ47" s="34">
        <f>$V$28/'Fixed data'!$C$7</f>
        <v>1.5056693144895493E-2</v>
      </c>
      <c r="BA47" s="34">
        <f>$V$28/'Fixed data'!$C$7</f>
        <v>1.5056693144895493E-2</v>
      </c>
      <c r="BB47" s="34">
        <f>$V$28/'Fixed data'!$C$7</f>
        <v>1.5056693144895493E-2</v>
      </c>
      <c r="BC47" s="34">
        <f>$V$28/'Fixed data'!$C$7</f>
        <v>1.5056693144895493E-2</v>
      </c>
      <c r="BD47" s="34">
        <f>$V$28/'Fixed data'!$C$7</f>
        <v>1.5056693144895493E-2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1.5947259084409898E-2</v>
      </c>
      <c r="Y48" s="34">
        <f>$W$28/'Fixed data'!$C$7</f>
        <v>1.5947259084409898E-2</v>
      </c>
      <c r="Z48" s="34">
        <f>$W$28/'Fixed data'!$C$7</f>
        <v>1.5947259084409898E-2</v>
      </c>
      <c r="AA48" s="34">
        <f>$W$28/'Fixed data'!$C$7</f>
        <v>1.5947259084409898E-2</v>
      </c>
      <c r="AB48" s="34">
        <f>$W$28/'Fixed data'!$C$7</f>
        <v>1.5947259084409898E-2</v>
      </c>
      <c r="AC48" s="34">
        <f>$W$28/'Fixed data'!$C$7</f>
        <v>1.5947259084409898E-2</v>
      </c>
      <c r="AD48" s="34">
        <f>$W$28/'Fixed data'!$C$7</f>
        <v>1.5947259084409898E-2</v>
      </c>
      <c r="AE48" s="34">
        <f>$W$28/'Fixed data'!$C$7</f>
        <v>1.5947259084409898E-2</v>
      </c>
      <c r="AF48" s="34">
        <f>$W$28/'Fixed data'!$C$7</f>
        <v>1.5947259084409898E-2</v>
      </c>
      <c r="AG48" s="34">
        <f>$W$28/'Fixed data'!$C$7</f>
        <v>1.5947259084409898E-2</v>
      </c>
      <c r="AH48" s="34">
        <f>$W$28/'Fixed data'!$C$7</f>
        <v>1.5947259084409898E-2</v>
      </c>
      <c r="AI48" s="34">
        <f>$W$28/'Fixed data'!$C$7</f>
        <v>1.5947259084409898E-2</v>
      </c>
      <c r="AJ48" s="34">
        <f>$W$28/'Fixed data'!$C$7</f>
        <v>1.5947259084409898E-2</v>
      </c>
      <c r="AK48" s="34">
        <f>$W$28/'Fixed data'!$C$7</f>
        <v>1.5947259084409898E-2</v>
      </c>
      <c r="AL48" s="34">
        <f>$W$28/'Fixed data'!$C$7</f>
        <v>1.5947259084409898E-2</v>
      </c>
      <c r="AM48" s="34">
        <f>$W$28/'Fixed data'!$C$7</f>
        <v>1.5947259084409898E-2</v>
      </c>
      <c r="AN48" s="34">
        <f>$W$28/'Fixed data'!$C$7</f>
        <v>1.5947259084409898E-2</v>
      </c>
      <c r="AO48" s="34">
        <f>$W$28/'Fixed data'!$C$7</f>
        <v>1.5947259084409898E-2</v>
      </c>
      <c r="AP48" s="34">
        <f>$W$28/'Fixed data'!$C$7</f>
        <v>1.5947259084409898E-2</v>
      </c>
      <c r="AQ48" s="34">
        <f>$W$28/'Fixed data'!$C$7</f>
        <v>1.5947259084409898E-2</v>
      </c>
      <c r="AR48" s="34">
        <f>$W$28/'Fixed data'!$C$7</f>
        <v>1.5947259084409898E-2</v>
      </c>
      <c r="AS48" s="34">
        <f>$W$28/'Fixed data'!$C$7</f>
        <v>1.5947259084409898E-2</v>
      </c>
      <c r="AT48" s="34">
        <f>$W$28/'Fixed data'!$C$7</f>
        <v>1.5947259084409898E-2</v>
      </c>
      <c r="AU48" s="34">
        <f>$W$28/'Fixed data'!$C$7</f>
        <v>1.5947259084409898E-2</v>
      </c>
      <c r="AV48" s="34">
        <f>$W$28/'Fixed data'!$C$7</f>
        <v>1.5947259084409898E-2</v>
      </c>
      <c r="AW48" s="34">
        <f>$W$28/'Fixed data'!$C$7</f>
        <v>1.5947259084409898E-2</v>
      </c>
      <c r="AX48" s="34">
        <f>$W$28/'Fixed data'!$C$7</f>
        <v>1.5947259084409898E-2</v>
      </c>
      <c r="AY48" s="34">
        <f>$W$28/'Fixed data'!$C$7</f>
        <v>1.5947259084409898E-2</v>
      </c>
      <c r="AZ48" s="34">
        <f>$W$28/'Fixed data'!$C$7</f>
        <v>1.5947259084409898E-2</v>
      </c>
      <c r="BA48" s="34">
        <f>$W$28/'Fixed data'!$C$7</f>
        <v>1.5947259084409898E-2</v>
      </c>
      <c r="BB48" s="34">
        <f>$W$28/'Fixed data'!$C$7</f>
        <v>1.5947259084409898E-2</v>
      </c>
      <c r="BC48" s="34">
        <f>$W$28/'Fixed data'!$C$7</f>
        <v>1.5947259084409898E-2</v>
      </c>
      <c r="BD48" s="34">
        <f>$W$28/'Fixed data'!$C$7</f>
        <v>1.5947259084409898E-2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1.6837825023924304E-2</v>
      </c>
      <c r="Z49" s="34">
        <f>$X$28/'Fixed data'!$C$7</f>
        <v>1.6837825023924304E-2</v>
      </c>
      <c r="AA49" s="34">
        <f>$X$28/'Fixed data'!$C$7</f>
        <v>1.6837825023924304E-2</v>
      </c>
      <c r="AB49" s="34">
        <f>$X$28/'Fixed data'!$C$7</f>
        <v>1.6837825023924304E-2</v>
      </c>
      <c r="AC49" s="34">
        <f>$X$28/'Fixed data'!$C$7</f>
        <v>1.6837825023924304E-2</v>
      </c>
      <c r="AD49" s="34">
        <f>$X$28/'Fixed data'!$C$7</f>
        <v>1.6837825023924304E-2</v>
      </c>
      <c r="AE49" s="34">
        <f>$X$28/'Fixed data'!$C$7</f>
        <v>1.6837825023924304E-2</v>
      </c>
      <c r="AF49" s="34">
        <f>$X$28/'Fixed data'!$C$7</f>
        <v>1.6837825023924304E-2</v>
      </c>
      <c r="AG49" s="34">
        <f>$X$28/'Fixed data'!$C$7</f>
        <v>1.6837825023924304E-2</v>
      </c>
      <c r="AH49" s="34">
        <f>$X$28/'Fixed data'!$C$7</f>
        <v>1.6837825023924304E-2</v>
      </c>
      <c r="AI49" s="34">
        <f>$X$28/'Fixed data'!$C$7</f>
        <v>1.6837825023924304E-2</v>
      </c>
      <c r="AJ49" s="34">
        <f>$X$28/'Fixed data'!$C$7</f>
        <v>1.6837825023924304E-2</v>
      </c>
      <c r="AK49" s="34">
        <f>$X$28/'Fixed data'!$C$7</f>
        <v>1.6837825023924304E-2</v>
      </c>
      <c r="AL49" s="34">
        <f>$X$28/'Fixed data'!$C$7</f>
        <v>1.6837825023924304E-2</v>
      </c>
      <c r="AM49" s="34">
        <f>$X$28/'Fixed data'!$C$7</f>
        <v>1.6837825023924304E-2</v>
      </c>
      <c r="AN49" s="34">
        <f>$X$28/'Fixed data'!$C$7</f>
        <v>1.6837825023924304E-2</v>
      </c>
      <c r="AO49" s="34">
        <f>$X$28/'Fixed data'!$C$7</f>
        <v>1.6837825023924304E-2</v>
      </c>
      <c r="AP49" s="34">
        <f>$X$28/'Fixed data'!$C$7</f>
        <v>1.6837825023924304E-2</v>
      </c>
      <c r="AQ49" s="34">
        <f>$X$28/'Fixed data'!$C$7</f>
        <v>1.6837825023924304E-2</v>
      </c>
      <c r="AR49" s="34">
        <f>$X$28/'Fixed data'!$C$7</f>
        <v>1.6837825023924304E-2</v>
      </c>
      <c r="AS49" s="34">
        <f>$X$28/'Fixed data'!$C$7</f>
        <v>1.6837825023924304E-2</v>
      </c>
      <c r="AT49" s="34">
        <f>$X$28/'Fixed data'!$C$7</f>
        <v>1.6837825023924304E-2</v>
      </c>
      <c r="AU49" s="34">
        <f>$X$28/'Fixed data'!$C$7</f>
        <v>1.6837825023924304E-2</v>
      </c>
      <c r="AV49" s="34">
        <f>$X$28/'Fixed data'!$C$7</f>
        <v>1.6837825023924304E-2</v>
      </c>
      <c r="AW49" s="34">
        <f>$X$28/'Fixed data'!$C$7</f>
        <v>1.6837825023924304E-2</v>
      </c>
      <c r="AX49" s="34">
        <f>$X$28/'Fixed data'!$C$7</f>
        <v>1.6837825023924304E-2</v>
      </c>
      <c r="AY49" s="34">
        <f>$X$28/'Fixed data'!$C$7</f>
        <v>1.6837825023924304E-2</v>
      </c>
      <c r="AZ49" s="34">
        <f>$X$28/'Fixed data'!$C$7</f>
        <v>1.6837825023924304E-2</v>
      </c>
      <c r="BA49" s="34">
        <f>$X$28/'Fixed data'!$C$7</f>
        <v>1.6837825023924304E-2</v>
      </c>
      <c r="BB49" s="34">
        <f>$X$28/'Fixed data'!$C$7</f>
        <v>1.6837825023924304E-2</v>
      </c>
      <c r="BC49" s="34">
        <f>$X$28/'Fixed data'!$C$7</f>
        <v>1.6837825023924304E-2</v>
      </c>
      <c r="BD49" s="34">
        <f>$X$28/'Fixed data'!$C$7</f>
        <v>1.6837825023924304E-2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1.7728390963438707E-2</v>
      </c>
      <c r="AA50" s="34">
        <f>$Y$28/'Fixed data'!$C$7</f>
        <v>1.7728390963438707E-2</v>
      </c>
      <c r="AB50" s="34">
        <f>$Y$28/'Fixed data'!$C$7</f>
        <v>1.7728390963438707E-2</v>
      </c>
      <c r="AC50" s="34">
        <f>$Y$28/'Fixed data'!$C$7</f>
        <v>1.7728390963438707E-2</v>
      </c>
      <c r="AD50" s="34">
        <f>$Y$28/'Fixed data'!$C$7</f>
        <v>1.7728390963438707E-2</v>
      </c>
      <c r="AE50" s="34">
        <f>$Y$28/'Fixed data'!$C$7</f>
        <v>1.7728390963438707E-2</v>
      </c>
      <c r="AF50" s="34">
        <f>$Y$28/'Fixed data'!$C$7</f>
        <v>1.7728390963438707E-2</v>
      </c>
      <c r="AG50" s="34">
        <f>$Y$28/'Fixed data'!$C$7</f>
        <v>1.7728390963438707E-2</v>
      </c>
      <c r="AH50" s="34">
        <f>$Y$28/'Fixed data'!$C$7</f>
        <v>1.7728390963438707E-2</v>
      </c>
      <c r="AI50" s="34">
        <f>$Y$28/'Fixed data'!$C$7</f>
        <v>1.7728390963438707E-2</v>
      </c>
      <c r="AJ50" s="34">
        <f>$Y$28/'Fixed data'!$C$7</f>
        <v>1.7728390963438707E-2</v>
      </c>
      <c r="AK50" s="34">
        <f>$Y$28/'Fixed data'!$C$7</f>
        <v>1.7728390963438707E-2</v>
      </c>
      <c r="AL50" s="34">
        <f>$Y$28/'Fixed data'!$C$7</f>
        <v>1.7728390963438707E-2</v>
      </c>
      <c r="AM50" s="34">
        <f>$Y$28/'Fixed data'!$C$7</f>
        <v>1.7728390963438707E-2</v>
      </c>
      <c r="AN50" s="34">
        <f>$Y$28/'Fixed data'!$C$7</f>
        <v>1.7728390963438707E-2</v>
      </c>
      <c r="AO50" s="34">
        <f>$Y$28/'Fixed data'!$C$7</f>
        <v>1.7728390963438707E-2</v>
      </c>
      <c r="AP50" s="34">
        <f>$Y$28/'Fixed data'!$C$7</f>
        <v>1.7728390963438707E-2</v>
      </c>
      <c r="AQ50" s="34">
        <f>$Y$28/'Fixed data'!$C$7</f>
        <v>1.7728390963438707E-2</v>
      </c>
      <c r="AR50" s="34">
        <f>$Y$28/'Fixed data'!$C$7</f>
        <v>1.7728390963438707E-2</v>
      </c>
      <c r="AS50" s="34">
        <f>$Y$28/'Fixed data'!$C$7</f>
        <v>1.7728390963438707E-2</v>
      </c>
      <c r="AT50" s="34">
        <f>$Y$28/'Fixed data'!$C$7</f>
        <v>1.7728390963438707E-2</v>
      </c>
      <c r="AU50" s="34">
        <f>$Y$28/'Fixed data'!$C$7</f>
        <v>1.7728390963438707E-2</v>
      </c>
      <c r="AV50" s="34">
        <f>$Y$28/'Fixed data'!$C$7</f>
        <v>1.7728390963438707E-2</v>
      </c>
      <c r="AW50" s="34">
        <f>$Y$28/'Fixed data'!$C$7</f>
        <v>1.7728390963438707E-2</v>
      </c>
      <c r="AX50" s="34">
        <f>$Y$28/'Fixed data'!$C$7</f>
        <v>1.7728390963438707E-2</v>
      </c>
      <c r="AY50" s="34">
        <f>$Y$28/'Fixed data'!$C$7</f>
        <v>1.7728390963438707E-2</v>
      </c>
      <c r="AZ50" s="34">
        <f>$Y$28/'Fixed data'!$C$7</f>
        <v>1.7728390963438707E-2</v>
      </c>
      <c r="BA50" s="34">
        <f>$Y$28/'Fixed data'!$C$7</f>
        <v>1.7728390963438707E-2</v>
      </c>
      <c r="BB50" s="34">
        <f>$Y$28/'Fixed data'!$C$7</f>
        <v>1.7728390963438707E-2</v>
      </c>
      <c r="BC50" s="34">
        <f>$Y$28/'Fixed data'!$C$7</f>
        <v>1.7728390963438707E-2</v>
      </c>
      <c r="BD50" s="34">
        <f>$Y$28/'Fixed data'!$C$7</f>
        <v>1.7728390963438707E-2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1.8618956902953118E-2</v>
      </c>
      <c r="AB51" s="34">
        <f>$Z$28/'Fixed data'!$C$7</f>
        <v>1.8618956902953118E-2</v>
      </c>
      <c r="AC51" s="34">
        <f>$Z$28/'Fixed data'!$C$7</f>
        <v>1.8618956902953118E-2</v>
      </c>
      <c r="AD51" s="34">
        <f>$Z$28/'Fixed data'!$C$7</f>
        <v>1.8618956902953118E-2</v>
      </c>
      <c r="AE51" s="34">
        <f>$Z$28/'Fixed data'!$C$7</f>
        <v>1.8618956902953118E-2</v>
      </c>
      <c r="AF51" s="34">
        <f>$Z$28/'Fixed data'!$C$7</f>
        <v>1.8618956902953118E-2</v>
      </c>
      <c r="AG51" s="34">
        <f>$Z$28/'Fixed data'!$C$7</f>
        <v>1.8618956902953118E-2</v>
      </c>
      <c r="AH51" s="34">
        <f>$Z$28/'Fixed data'!$C$7</f>
        <v>1.8618956902953118E-2</v>
      </c>
      <c r="AI51" s="34">
        <f>$Z$28/'Fixed data'!$C$7</f>
        <v>1.8618956902953118E-2</v>
      </c>
      <c r="AJ51" s="34">
        <f>$Z$28/'Fixed data'!$C$7</f>
        <v>1.8618956902953118E-2</v>
      </c>
      <c r="AK51" s="34">
        <f>$Z$28/'Fixed data'!$C$7</f>
        <v>1.8618956902953118E-2</v>
      </c>
      <c r="AL51" s="34">
        <f>$Z$28/'Fixed data'!$C$7</f>
        <v>1.8618956902953118E-2</v>
      </c>
      <c r="AM51" s="34">
        <f>$Z$28/'Fixed data'!$C$7</f>
        <v>1.8618956902953118E-2</v>
      </c>
      <c r="AN51" s="34">
        <f>$Z$28/'Fixed data'!$C$7</f>
        <v>1.8618956902953118E-2</v>
      </c>
      <c r="AO51" s="34">
        <f>$Z$28/'Fixed data'!$C$7</f>
        <v>1.8618956902953118E-2</v>
      </c>
      <c r="AP51" s="34">
        <f>$Z$28/'Fixed data'!$C$7</f>
        <v>1.8618956902953118E-2</v>
      </c>
      <c r="AQ51" s="34">
        <f>$Z$28/'Fixed data'!$C$7</f>
        <v>1.8618956902953118E-2</v>
      </c>
      <c r="AR51" s="34">
        <f>$Z$28/'Fixed data'!$C$7</f>
        <v>1.8618956902953118E-2</v>
      </c>
      <c r="AS51" s="34">
        <f>$Z$28/'Fixed data'!$C$7</f>
        <v>1.8618956902953118E-2</v>
      </c>
      <c r="AT51" s="34">
        <f>$Z$28/'Fixed data'!$C$7</f>
        <v>1.8618956902953118E-2</v>
      </c>
      <c r="AU51" s="34">
        <f>$Z$28/'Fixed data'!$C$7</f>
        <v>1.8618956902953118E-2</v>
      </c>
      <c r="AV51" s="34">
        <f>$Z$28/'Fixed data'!$C$7</f>
        <v>1.8618956902953118E-2</v>
      </c>
      <c r="AW51" s="34">
        <f>$Z$28/'Fixed data'!$C$7</f>
        <v>1.8618956902953118E-2</v>
      </c>
      <c r="AX51" s="34">
        <f>$Z$28/'Fixed data'!$C$7</f>
        <v>1.8618956902953118E-2</v>
      </c>
      <c r="AY51" s="34">
        <f>$Z$28/'Fixed data'!$C$7</f>
        <v>1.8618956902953118E-2</v>
      </c>
      <c r="AZ51" s="34">
        <f>$Z$28/'Fixed data'!$C$7</f>
        <v>1.8618956902953118E-2</v>
      </c>
      <c r="BA51" s="34">
        <f>$Z$28/'Fixed data'!$C$7</f>
        <v>1.8618956902953118E-2</v>
      </c>
      <c r="BB51" s="34">
        <f>$Z$28/'Fixed data'!$C$7</f>
        <v>1.8618956902953118E-2</v>
      </c>
      <c r="BC51" s="34">
        <f>$Z$28/'Fixed data'!$C$7</f>
        <v>1.8618956902953118E-2</v>
      </c>
      <c r="BD51" s="34">
        <f>$Z$28/'Fixed data'!$C$7</f>
        <v>1.8618956902953118E-2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1.9509522842467517E-2</v>
      </c>
      <c r="AC52" s="34">
        <f>$AA$28/'Fixed data'!$C$7</f>
        <v>1.9509522842467517E-2</v>
      </c>
      <c r="AD52" s="34">
        <f>$AA$28/'Fixed data'!$C$7</f>
        <v>1.9509522842467517E-2</v>
      </c>
      <c r="AE52" s="34">
        <f>$AA$28/'Fixed data'!$C$7</f>
        <v>1.9509522842467517E-2</v>
      </c>
      <c r="AF52" s="34">
        <f>$AA$28/'Fixed data'!$C$7</f>
        <v>1.9509522842467517E-2</v>
      </c>
      <c r="AG52" s="34">
        <f>$AA$28/'Fixed data'!$C$7</f>
        <v>1.9509522842467517E-2</v>
      </c>
      <c r="AH52" s="34">
        <f>$AA$28/'Fixed data'!$C$7</f>
        <v>1.9509522842467517E-2</v>
      </c>
      <c r="AI52" s="34">
        <f>$AA$28/'Fixed data'!$C$7</f>
        <v>1.9509522842467517E-2</v>
      </c>
      <c r="AJ52" s="34">
        <f>$AA$28/'Fixed data'!$C$7</f>
        <v>1.9509522842467517E-2</v>
      </c>
      <c r="AK52" s="34">
        <f>$AA$28/'Fixed data'!$C$7</f>
        <v>1.9509522842467517E-2</v>
      </c>
      <c r="AL52" s="34">
        <f>$AA$28/'Fixed data'!$C$7</f>
        <v>1.9509522842467517E-2</v>
      </c>
      <c r="AM52" s="34">
        <f>$AA$28/'Fixed data'!$C$7</f>
        <v>1.9509522842467517E-2</v>
      </c>
      <c r="AN52" s="34">
        <f>$AA$28/'Fixed data'!$C$7</f>
        <v>1.9509522842467517E-2</v>
      </c>
      <c r="AO52" s="34">
        <f>$AA$28/'Fixed data'!$C$7</f>
        <v>1.9509522842467517E-2</v>
      </c>
      <c r="AP52" s="34">
        <f>$AA$28/'Fixed data'!$C$7</f>
        <v>1.9509522842467517E-2</v>
      </c>
      <c r="AQ52" s="34">
        <f>$AA$28/'Fixed data'!$C$7</f>
        <v>1.9509522842467517E-2</v>
      </c>
      <c r="AR52" s="34">
        <f>$AA$28/'Fixed data'!$C$7</f>
        <v>1.9509522842467517E-2</v>
      </c>
      <c r="AS52" s="34">
        <f>$AA$28/'Fixed data'!$C$7</f>
        <v>1.9509522842467517E-2</v>
      </c>
      <c r="AT52" s="34">
        <f>$AA$28/'Fixed data'!$C$7</f>
        <v>1.9509522842467517E-2</v>
      </c>
      <c r="AU52" s="34">
        <f>$AA$28/'Fixed data'!$C$7</f>
        <v>1.9509522842467517E-2</v>
      </c>
      <c r="AV52" s="34">
        <f>$AA$28/'Fixed data'!$C$7</f>
        <v>1.9509522842467517E-2</v>
      </c>
      <c r="AW52" s="34">
        <f>$AA$28/'Fixed data'!$C$7</f>
        <v>1.9509522842467517E-2</v>
      </c>
      <c r="AX52" s="34">
        <f>$AA$28/'Fixed data'!$C$7</f>
        <v>1.9509522842467517E-2</v>
      </c>
      <c r="AY52" s="34">
        <f>$AA$28/'Fixed data'!$C$7</f>
        <v>1.9509522842467517E-2</v>
      </c>
      <c r="AZ52" s="34">
        <f>$AA$28/'Fixed data'!$C$7</f>
        <v>1.9509522842467517E-2</v>
      </c>
      <c r="BA52" s="34">
        <f>$AA$28/'Fixed data'!$C$7</f>
        <v>1.9509522842467517E-2</v>
      </c>
      <c r="BB52" s="34">
        <f>$AA$28/'Fixed data'!$C$7</f>
        <v>1.9509522842467517E-2</v>
      </c>
      <c r="BC52" s="34">
        <f>$AA$28/'Fixed data'!$C$7</f>
        <v>1.9509522842467517E-2</v>
      </c>
      <c r="BD52" s="34">
        <f>$AA$28/'Fixed data'!$C$7</f>
        <v>1.9509522842467517E-2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2.0400088781981924E-2</v>
      </c>
      <c r="AD53" s="34">
        <f>$AB$28/'Fixed data'!$C$7</f>
        <v>2.0400088781981924E-2</v>
      </c>
      <c r="AE53" s="34">
        <f>$AB$28/'Fixed data'!$C$7</f>
        <v>2.0400088781981924E-2</v>
      </c>
      <c r="AF53" s="34">
        <f>$AB$28/'Fixed data'!$C$7</f>
        <v>2.0400088781981924E-2</v>
      </c>
      <c r="AG53" s="34">
        <f>$AB$28/'Fixed data'!$C$7</f>
        <v>2.0400088781981924E-2</v>
      </c>
      <c r="AH53" s="34">
        <f>$AB$28/'Fixed data'!$C$7</f>
        <v>2.0400088781981924E-2</v>
      </c>
      <c r="AI53" s="34">
        <f>$AB$28/'Fixed data'!$C$7</f>
        <v>2.0400088781981924E-2</v>
      </c>
      <c r="AJ53" s="34">
        <f>$AB$28/'Fixed data'!$C$7</f>
        <v>2.0400088781981924E-2</v>
      </c>
      <c r="AK53" s="34">
        <f>$AB$28/'Fixed data'!$C$7</f>
        <v>2.0400088781981924E-2</v>
      </c>
      <c r="AL53" s="34">
        <f>$AB$28/'Fixed data'!$C$7</f>
        <v>2.0400088781981924E-2</v>
      </c>
      <c r="AM53" s="34">
        <f>$AB$28/'Fixed data'!$C$7</f>
        <v>2.0400088781981924E-2</v>
      </c>
      <c r="AN53" s="34">
        <f>$AB$28/'Fixed data'!$C$7</f>
        <v>2.0400088781981924E-2</v>
      </c>
      <c r="AO53" s="34">
        <f>$AB$28/'Fixed data'!$C$7</f>
        <v>2.0400088781981924E-2</v>
      </c>
      <c r="AP53" s="34">
        <f>$AB$28/'Fixed data'!$C$7</f>
        <v>2.0400088781981924E-2</v>
      </c>
      <c r="AQ53" s="34">
        <f>$AB$28/'Fixed data'!$C$7</f>
        <v>2.0400088781981924E-2</v>
      </c>
      <c r="AR53" s="34">
        <f>$AB$28/'Fixed data'!$C$7</f>
        <v>2.0400088781981924E-2</v>
      </c>
      <c r="AS53" s="34">
        <f>$AB$28/'Fixed data'!$C$7</f>
        <v>2.0400088781981924E-2</v>
      </c>
      <c r="AT53" s="34">
        <f>$AB$28/'Fixed data'!$C$7</f>
        <v>2.0400088781981924E-2</v>
      </c>
      <c r="AU53" s="34">
        <f>$AB$28/'Fixed data'!$C$7</f>
        <v>2.0400088781981924E-2</v>
      </c>
      <c r="AV53" s="34">
        <f>$AB$28/'Fixed data'!$C$7</f>
        <v>2.0400088781981924E-2</v>
      </c>
      <c r="AW53" s="34">
        <f>$AB$28/'Fixed data'!$C$7</f>
        <v>2.0400088781981924E-2</v>
      </c>
      <c r="AX53" s="34">
        <f>$AB$28/'Fixed data'!$C$7</f>
        <v>2.0400088781981924E-2</v>
      </c>
      <c r="AY53" s="34">
        <f>$AB$28/'Fixed data'!$C$7</f>
        <v>2.0400088781981924E-2</v>
      </c>
      <c r="AZ53" s="34">
        <f>$AB$28/'Fixed data'!$C$7</f>
        <v>2.0400088781981924E-2</v>
      </c>
      <c r="BA53" s="34">
        <f>$AB$28/'Fixed data'!$C$7</f>
        <v>2.0400088781981924E-2</v>
      </c>
      <c r="BB53" s="34">
        <f>$AB$28/'Fixed data'!$C$7</f>
        <v>2.0400088781981924E-2</v>
      </c>
      <c r="BC53" s="34">
        <f>$AB$28/'Fixed data'!$C$7</f>
        <v>2.0400088781981924E-2</v>
      </c>
      <c r="BD53" s="34">
        <f>$AB$28/'Fixed data'!$C$7</f>
        <v>2.0400088781981924E-2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2.1290654721496331E-2</v>
      </c>
      <c r="AE54" s="34">
        <f>$AC$28/'Fixed data'!$C$7</f>
        <v>2.1290654721496331E-2</v>
      </c>
      <c r="AF54" s="34">
        <f>$AC$28/'Fixed data'!$C$7</f>
        <v>2.1290654721496331E-2</v>
      </c>
      <c r="AG54" s="34">
        <f>$AC$28/'Fixed data'!$C$7</f>
        <v>2.1290654721496331E-2</v>
      </c>
      <c r="AH54" s="34">
        <f>$AC$28/'Fixed data'!$C$7</f>
        <v>2.1290654721496331E-2</v>
      </c>
      <c r="AI54" s="34">
        <f>$AC$28/'Fixed data'!$C$7</f>
        <v>2.1290654721496331E-2</v>
      </c>
      <c r="AJ54" s="34">
        <f>$AC$28/'Fixed data'!$C$7</f>
        <v>2.1290654721496331E-2</v>
      </c>
      <c r="AK54" s="34">
        <f>$AC$28/'Fixed data'!$C$7</f>
        <v>2.1290654721496331E-2</v>
      </c>
      <c r="AL54" s="34">
        <f>$AC$28/'Fixed data'!$C$7</f>
        <v>2.1290654721496331E-2</v>
      </c>
      <c r="AM54" s="34">
        <f>$AC$28/'Fixed data'!$C$7</f>
        <v>2.1290654721496331E-2</v>
      </c>
      <c r="AN54" s="34">
        <f>$AC$28/'Fixed data'!$C$7</f>
        <v>2.1290654721496331E-2</v>
      </c>
      <c r="AO54" s="34">
        <f>$AC$28/'Fixed data'!$C$7</f>
        <v>2.1290654721496331E-2</v>
      </c>
      <c r="AP54" s="34">
        <f>$AC$28/'Fixed data'!$C$7</f>
        <v>2.1290654721496331E-2</v>
      </c>
      <c r="AQ54" s="34">
        <f>$AC$28/'Fixed data'!$C$7</f>
        <v>2.1290654721496331E-2</v>
      </c>
      <c r="AR54" s="34">
        <f>$AC$28/'Fixed data'!$C$7</f>
        <v>2.1290654721496331E-2</v>
      </c>
      <c r="AS54" s="34">
        <f>$AC$28/'Fixed data'!$C$7</f>
        <v>2.1290654721496331E-2</v>
      </c>
      <c r="AT54" s="34">
        <f>$AC$28/'Fixed data'!$C$7</f>
        <v>2.1290654721496331E-2</v>
      </c>
      <c r="AU54" s="34">
        <f>$AC$28/'Fixed data'!$C$7</f>
        <v>2.1290654721496331E-2</v>
      </c>
      <c r="AV54" s="34">
        <f>$AC$28/'Fixed data'!$C$7</f>
        <v>2.1290654721496331E-2</v>
      </c>
      <c r="AW54" s="34">
        <f>$AC$28/'Fixed data'!$C$7</f>
        <v>2.1290654721496331E-2</v>
      </c>
      <c r="AX54" s="34">
        <f>$AC$28/'Fixed data'!$C$7</f>
        <v>2.1290654721496331E-2</v>
      </c>
      <c r="AY54" s="34">
        <f>$AC$28/'Fixed data'!$C$7</f>
        <v>2.1290654721496331E-2</v>
      </c>
      <c r="AZ54" s="34">
        <f>$AC$28/'Fixed data'!$C$7</f>
        <v>2.1290654721496331E-2</v>
      </c>
      <c r="BA54" s="34">
        <f>$AC$28/'Fixed data'!$C$7</f>
        <v>2.1290654721496331E-2</v>
      </c>
      <c r="BB54" s="34">
        <f>$AC$28/'Fixed data'!$C$7</f>
        <v>2.1290654721496331E-2</v>
      </c>
      <c r="BC54" s="34">
        <f>$AC$28/'Fixed data'!$C$7</f>
        <v>2.1290654721496331E-2</v>
      </c>
      <c r="BD54" s="34">
        <f>$AC$28/'Fixed data'!$C$7</f>
        <v>2.1290654721496331E-2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2.2181220661010734E-2</v>
      </c>
      <c r="AF55" s="34">
        <f>$AD$28/'Fixed data'!$C$7</f>
        <v>2.2181220661010734E-2</v>
      </c>
      <c r="AG55" s="34">
        <f>$AD$28/'Fixed data'!$C$7</f>
        <v>2.2181220661010734E-2</v>
      </c>
      <c r="AH55" s="34">
        <f>$AD$28/'Fixed data'!$C$7</f>
        <v>2.2181220661010734E-2</v>
      </c>
      <c r="AI55" s="34">
        <f>$AD$28/'Fixed data'!$C$7</f>
        <v>2.2181220661010734E-2</v>
      </c>
      <c r="AJ55" s="34">
        <f>$AD$28/'Fixed data'!$C$7</f>
        <v>2.2181220661010734E-2</v>
      </c>
      <c r="AK55" s="34">
        <f>$AD$28/'Fixed data'!$C$7</f>
        <v>2.2181220661010734E-2</v>
      </c>
      <c r="AL55" s="34">
        <f>$AD$28/'Fixed data'!$C$7</f>
        <v>2.2181220661010734E-2</v>
      </c>
      <c r="AM55" s="34">
        <f>$AD$28/'Fixed data'!$C$7</f>
        <v>2.2181220661010734E-2</v>
      </c>
      <c r="AN55" s="34">
        <f>$AD$28/'Fixed data'!$C$7</f>
        <v>2.2181220661010734E-2</v>
      </c>
      <c r="AO55" s="34">
        <f>$AD$28/'Fixed data'!$C$7</f>
        <v>2.2181220661010734E-2</v>
      </c>
      <c r="AP55" s="34">
        <f>$AD$28/'Fixed data'!$C$7</f>
        <v>2.2181220661010734E-2</v>
      </c>
      <c r="AQ55" s="34">
        <f>$AD$28/'Fixed data'!$C$7</f>
        <v>2.2181220661010734E-2</v>
      </c>
      <c r="AR55" s="34">
        <f>$AD$28/'Fixed data'!$C$7</f>
        <v>2.2181220661010734E-2</v>
      </c>
      <c r="AS55" s="34">
        <f>$AD$28/'Fixed data'!$C$7</f>
        <v>2.2181220661010734E-2</v>
      </c>
      <c r="AT55" s="34">
        <f>$AD$28/'Fixed data'!$C$7</f>
        <v>2.2181220661010734E-2</v>
      </c>
      <c r="AU55" s="34">
        <f>$AD$28/'Fixed data'!$C$7</f>
        <v>2.2181220661010734E-2</v>
      </c>
      <c r="AV55" s="34">
        <f>$AD$28/'Fixed data'!$C$7</f>
        <v>2.2181220661010734E-2</v>
      </c>
      <c r="AW55" s="34">
        <f>$AD$28/'Fixed data'!$C$7</f>
        <v>2.2181220661010734E-2</v>
      </c>
      <c r="AX55" s="34">
        <f>$AD$28/'Fixed data'!$C$7</f>
        <v>2.2181220661010734E-2</v>
      </c>
      <c r="AY55" s="34">
        <f>$AD$28/'Fixed data'!$C$7</f>
        <v>2.2181220661010734E-2</v>
      </c>
      <c r="AZ55" s="34">
        <f>$AD$28/'Fixed data'!$C$7</f>
        <v>2.2181220661010734E-2</v>
      </c>
      <c r="BA55" s="34">
        <f>$AD$28/'Fixed data'!$C$7</f>
        <v>2.2181220661010734E-2</v>
      </c>
      <c r="BB55" s="34">
        <f>$AD$28/'Fixed data'!$C$7</f>
        <v>2.2181220661010734E-2</v>
      </c>
      <c r="BC55" s="34">
        <f>$AD$28/'Fixed data'!$C$7</f>
        <v>2.2181220661010734E-2</v>
      </c>
      <c r="BD55" s="34">
        <f>$AD$28/'Fixed data'!$C$7</f>
        <v>2.2181220661010734E-2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2.307178660052514E-2</v>
      </c>
      <c r="AG56" s="34">
        <f>$AE$28/'Fixed data'!$C$7</f>
        <v>2.307178660052514E-2</v>
      </c>
      <c r="AH56" s="34">
        <f>$AE$28/'Fixed data'!$C$7</f>
        <v>2.307178660052514E-2</v>
      </c>
      <c r="AI56" s="34">
        <f>$AE$28/'Fixed data'!$C$7</f>
        <v>2.307178660052514E-2</v>
      </c>
      <c r="AJ56" s="34">
        <f>$AE$28/'Fixed data'!$C$7</f>
        <v>2.307178660052514E-2</v>
      </c>
      <c r="AK56" s="34">
        <f>$AE$28/'Fixed data'!$C$7</f>
        <v>2.307178660052514E-2</v>
      </c>
      <c r="AL56" s="34">
        <f>$AE$28/'Fixed data'!$C$7</f>
        <v>2.307178660052514E-2</v>
      </c>
      <c r="AM56" s="34">
        <f>$AE$28/'Fixed data'!$C$7</f>
        <v>2.307178660052514E-2</v>
      </c>
      <c r="AN56" s="34">
        <f>$AE$28/'Fixed data'!$C$7</f>
        <v>2.307178660052514E-2</v>
      </c>
      <c r="AO56" s="34">
        <f>$AE$28/'Fixed data'!$C$7</f>
        <v>2.307178660052514E-2</v>
      </c>
      <c r="AP56" s="34">
        <f>$AE$28/'Fixed data'!$C$7</f>
        <v>2.307178660052514E-2</v>
      </c>
      <c r="AQ56" s="34">
        <f>$AE$28/'Fixed data'!$C$7</f>
        <v>2.307178660052514E-2</v>
      </c>
      <c r="AR56" s="34">
        <f>$AE$28/'Fixed data'!$C$7</f>
        <v>2.307178660052514E-2</v>
      </c>
      <c r="AS56" s="34">
        <f>$AE$28/'Fixed data'!$C$7</f>
        <v>2.307178660052514E-2</v>
      </c>
      <c r="AT56" s="34">
        <f>$AE$28/'Fixed data'!$C$7</f>
        <v>2.307178660052514E-2</v>
      </c>
      <c r="AU56" s="34">
        <f>$AE$28/'Fixed data'!$C$7</f>
        <v>2.307178660052514E-2</v>
      </c>
      <c r="AV56" s="34">
        <f>$AE$28/'Fixed data'!$C$7</f>
        <v>2.307178660052514E-2</v>
      </c>
      <c r="AW56" s="34">
        <f>$AE$28/'Fixed data'!$C$7</f>
        <v>2.307178660052514E-2</v>
      </c>
      <c r="AX56" s="34">
        <f>$AE$28/'Fixed data'!$C$7</f>
        <v>2.307178660052514E-2</v>
      </c>
      <c r="AY56" s="34">
        <f>$AE$28/'Fixed data'!$C$7</f>
        <v>2.307178660052514E-2</v>
      </c>
      <c r="AZ56" s="34">
        <f>$AE$28/'Fixed data'!$C$7</f>
        <v>2.307178660052514E-2</v>
      </c>
      <c r="BA56" s="34">
        <f>$AE$28/'Fixed data'!$C$7</f>
        <v>2.307178660052514E-2</v>
      </c>
      <c r="BB56" s="34">
        <f>$AE$28/'Fixed data'!$C$7</f>
        <v>2.307178660052514E-2</v>
      </c>
      <c r="BC56" s="34">
        <f>$AE$28/'Fixed data'!$C$7</f>
        <v>2.307178660052514E-2</v>
      </c>
      <c r="BD56" s="34">
        <f>$AE$28/'Fixed data'!$C$7</f>
        <v>2.307178660052514E-2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2.3962352540039547E-2</v>
      </c>
      <c r="AH57" s="34">
        <f>$AF$28/'Fixed data'!$C$7</f>
        <v>2.3962352540039547E-2</v>
      </c>
      <c r="AI57" s="34">
        <f>$AF$28/'Fixed data'!$C$7</f>
        <v>2.3962352540039547E-2</v>
      </c>
      <c r="AJ57" s="34">
        <f>$AF$28/'Fixed data'!$C$7</f>
        <v>2.3962352540039547E-2</v>
      </c>
      <c r="AK57" s="34">
        <f>$AF$28/'Fixed data'!$C$7</f>
        <v>2.3962352540039547E-2</v>
      </c>
      <c r="AL57" s="34">
        <f>$AF$28/'Fixed data'!$C$7</f>
        <v>2.3962352540039547E-2</v>
      </c>
      <c r="AM57" s="34">
        <f>$AF$28/'Fixed data'!$C$7</f>
        <v>2.3962352540039547E-2</v>
      </c>
      <c r="AN57" s="34">
        <f>$AF$28/'Fixed data'!$C$7</f>
        <v>2.3962352540039547E-2</v>
      </c>
      <c r="AO57" s="34">
        <f>$AF$28/'Fixed data'!$C$7</f>
        <v>2.3962352540039547E-2</v>
      </c>
      <c r="AP57" s="34">
        <f>$AF$28/'Fixed data'!$C$7</f>
        <v>2.3962352540039547E-2</v>
      </c>
      <c r="AQ57" s="34">
        <f>$AF$28/'Fixed data'!$C$7</f>
        <v>2.3962352540039547E-2</v>
      </c>
      <c r="AR57" s="34">
        <f>$AF$28/'Fixed data'!$C$7</f>
        <v>2.3962352540039547E-2</v>
      </c>
      <c r="AS57" s="34">
        <f>$AF$28/'Fixed data'!$C$7</f>
        <v>2.3962352540039547E-2</v>
      </c>
      <c r="AT57" s="34">
        <f>$AF$28/'Fixed data'!$C$7</f>
        <v>2.3962352540039547E-2</v>
      </c>
      <c r="AU57" s="34">
        <f>$AF$28/'Fixed data'!$C$7</f>
        <v>2.3962352540039547E-2</v>
      </c>
      <c r="AV57" s="34">
        <f>$AF$28/'Fixed data'!$C$7</f>
        <v>2.3962352540039547E-2</v>
      </c>
      <c r="AW57" s="34">
        <f>$AF$28/'Fixed data'!$C$7</f>
        <v>2.3962352540039547E-2</v>
      </c>
      <c r="AX57" s="34">
        <f>$AF$28/'Fixed data'!$C$7</f>
        <v>2.3962352540039547E-2</v>
      </c>
      <c r="AY57" s="34">
        <f>$AF$28/'Fixed data'!$C$7</f>
        <v>2.3962352540039547E-2</v>
      </c>
      <c r="AZ57" s="34">
        <f>$AF$28/'Fixed data'!$C$7</f>
        <v>2.3962352540039547E-2</v>
      </c>
      <c r="BA57" s="34">
        <f>$AF$28/'Fixed data'!$C$7</f>
        <v>2.3962352540039547E-2</v>
      </c>
      <c r="BB57" s="34">
        <f>$AF$28/'Fixed data'!$C$7</f>
        <v>2.3962352540039547E-2</v>
      </c>
      <c r="BC57" s="34">
        <f>$AF$28/'Fixed data'!$C$7</f>
        <v>2.3962352540039547E-2</v>
      </c>
      <c r="BD57" s="34">
        <f>$AF$28/'Fixed data'!$C$7</f>
        <v>2.3962352540039547E-2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2.485291847955395E-2</v>
      </c>
      <c r="AI58" s="34">
        <f>$AG$28/'Fixed data'!$C$7</f>
        <v>2.485291847955395E-2</v>
      </c>
      <c r="AJ58" s="34">
        <f>$AG$28/'Fixed data'!$C$7</f>
        <v>2.485291847955395E-2</v>
      </c>
      <c r="AK58" s="34">
        <f>$AG$28/'Fixed data'!$C$7</f>
        <v>2.485291847955395E-2</v>
      </c>
      <c r="AL58" s="34">
        <f>$AG$28/'Fixed data'!$C$7</f>
        <v>2.485291847955395E-2</v>
      </c>
      <c r="AM58" s="34">
        <f>$AG$28/'Fixed data'!$C$7</f>
        <v>2.485291847955395E-2</v>
      </c>
      <c r="AN58" s="34">
        <f>$AG$28/'Fixed data'!$C$7</f>
        <v>2.485291847955395E-2</v>
      </c>
      <c r="AO58" s="34">
        <f>$AG$28/'Fixed data'!$C$7</f>
        <v>2.485291847955395E-2</v>
      </c>
      <c r="AP58" s="34">
        <f>$AG$28/'Fixed data'!$C$7</f>
        <v>2.485291847955395E-2</v>
      </c>
      <c r="AQ58" s="34">
        <f>$AG$28/'Fixed data'!$C$7</f>
        <v>2.485291847955395E-2</v>
      </c>
      <c r="AR58" s="34">
        <f>$AG$28/'Fixed data'!$C$7</f>
        <v>2.485291847955395E-2</v>
      </c>
      <c r="AS58" s="34">
        <f>$AG$28/'Fixed data'!$C$7</f>
        <v>2.485291847955395E-2</v>
      </c>
      <c r="AT58" s="34">
        <f>$AG$28/'Fixed data'!$C$7</f>
        <v>2.485291847955395E-2</v>
      </c>
      <c r="AU58" s="34">
        <f>$AG$28/'Fixed data'!$C$7</f>
        <v>2.485291847955395E-2</v>
      </c>
      <c r="AV58" s="34">
        <f>$AG$28/'Fixed data'!$C$7</f>
        <v>2.485291847955395E-2</v>
      </c>
      <c r="AW58" s="34">
        <f>$AG$28/'Fixed data'!$C$7</f>
        <v>2.485291847955395E-2</v>
      </c>
      <c r="AX58" s="34">
        <f>$AG$28/'Fixed data'!$C$7</f>
        <v>2.485291847955395E-2</v>
      </c>
      <c r="AY58" s="34">
        <f>$AG$28/'Fixed data'!$C$7</f>
        <v>2.485291847955395E-2</v>
      </c>
      <c r="AZ58" s="34">
        <f>$AG$28/'Fixed data'!$C$7</f>
        <v>2.485291847955395E-2</v>
      </c>
      <c r="BA58" s="34">
        <f>$AG$28/'Fixed data'!$C$7</f>
        <v>2.485291847955395E-2</v>
      </c>
      <c r="BB58" s="34">
        <f>$AG$28/'Fixed data'!$C$7</f>
        <v>2.485291847955395E-2</v>
      </c>
      <c r="BC58" s="34">
        <f>$AG$28/'Fixed data'!$C$7</f>
        <v>2.485291847955395E-2</v>
      </c>
      <c r="BD58" s="34">
        <f>$AG$28/'Fixed data'!$C$7</f>
        <v>2.485291847955395E-2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2.5743484419068357E-2</v>
      </c>
      <c r="AJ59" s="34">
        <f>$AH$28/'Fixed data'!$C$7</f>
        <v>2.5743484419068357E-2</v>
      </c>
      <c r="AK59" s="34">
        <f>$AH$28/'Fixed data'!$C$7</f>
        <v>2.5743484419068357E-2</v>
      </c>
      <c r="AL59" s="34">
        <f>$AH$28/'Fixed data'!$C$7</f>
        <v>2.5743484419068357E-2</v>
      </c>
      <c r="AM59" s="34">
        <f>$AH$28/'Fixed data'!$C$7</f>
        <v>2.5743484419068357E-2</v>
      </c>
      <c r="AN59" s="34">
        <f>$AH$28/'Fixed data'!$C$7</f>
        <v>2.5743484419068357E-2</v>
      </c>
      <c r="AO59" s="34">
        <f>$AH$28/'Fixed data'!$C$7</f>
        <v>2.5743484419068357E-2</v>
      </c>
      <c r="AP59" s="34">
        <f>$AH$28/'Fixed data'!$C$7</f>
        <v>2.5743484419068357E-2</v>
      </c>
      <c r="AQ59" s="34">
        <f>$AH$28/'Fixed data'!$C$7</f>
        <v>2.5743484419068357E-2</v>
      </c>
      <c r="AR59" s="34">
        <f>$AH$28/'Fixed data'!$C$7</f>
        <v>2.5743484419068357E-2</v>
      </c>
      <c r="AS59" s="34">
        <f>$AH$28/'Fixed data'!$C$7</f>
        <v>2.5743484419068357E-2</v>
      </c>
      <c r="AT59" s="34">
        <f>$AH$28/'Fixed data'!$C$7</f>
        <v>2.5743484419068357E-2</v>
      </c>
      <c r="AU59" s="34">
        <f>$AH$28/'Fixed data'!$C$7</f>
        <v>2.5743484419068357E-2</v>
      </c>
      <c r="AV59" s="34">
        <f>$AH$28/'Fixed data'!$C$7</f>
        <v>2.5743484419068357E-2</v>
      </c>
      <c r="AW59" s="34">
        <f>$AH$28/'Fixed data'!$C$7</f>
        <v>2.5743484419068357E-2</v>
      </c>
      <c r="AX59" s="34">
        <f>$AH$28/'Fixed data'!$C$7</f>
        <v>2.5743484419068357E-2</v>
      </c>
      <c r="AY59" s="34">
        <f>$AH$28/'Fixed data'!$C$7</f>
        <v>2.5743484419068357E-2</v>
      </c>
      <c r="AZ59" s="34">
        <f>$AH$28/'Fixed data'!$C$7</f>
        <v>2.5743484419068357E-2</v>
      </c>
      <c r="BA59" s="34">
        <f>$AH$28/'Fixed data'!$C$7</f>
        <v>2.5743484419068357E-2</v>
      </c>
      <c r="BB59" s="34">
        <f>$AH$28/'Fixed data'!$C$7</f>
        <v>2.5743484419068357E-2</v>
      </c>
      <c r="BC59" s="34">
        <f>$AH$28/'Fixed data'!$C$7</f>
        <v>2.5743484419068357E-2</v>
      </c>
      <c r="BD59" s="34">
        <f>$AH$28/'Fixed data'!$C$7</f>
        <v>2.5743484419068357E-2</v>
      </c>
    </row>
    <row r="60" spans="1:56" ht="16.5" collapsed="1" x14ac:dyDescent="0.35">
      <c r="A60" s="115"/>
      <c r="B60" s="9" t="s">
        <v>7</v>
      </c>
      <c r="C60" s="9" t="s">
        <v>61</v>
      </c>
      <c r="D60" s="9" t="s">
        <v>40</v>
      </c>
      <c r="E60" s="34">
        <f>SUM(E30:E59)</f>
        <v>0</v>
      </c>
      <c r="F60" s="34">
        <f t="shared" ref="F60:BD60" si="6">SUM(F30:F59)</f>
        <v>-2.3519999999999999E-2</v>
      </c>
      <c r="G60" s="34">
        <f t="shared" si="6"/>
        <v>-4.6150610461642386E-2</v>
      </c>
      <c r="H60" s="34">
        <f t="shared" si="6"/>
        <v>-6.7891831384927159E-2</v>
      </c>
      <c r="I60" s="34">
        <f t="shared" si="6"/>
        <v>-8.8599662769854315E-2</v>
      </c>
      <c r="J60" s="34">
        <f t="shared" si="6"/>
        <v>-0.1083274379497572</v>
      </c>
      <c r="K60" s="34">
        <f t="shared" si="6"/>
        <v>-0.12700109163459011</v>
      </c>
      <c r="L60" s="34">
        <f t="shared" si="6"/>
        <v>-0.14452462382435308</v>
      </c>
      <c r="M60" s="34">
        <f t="shared" si="6"/>
        <v>-0.16089447896349052</v>
      </c>
      <c r="N60" s="34">
        <f t="shared" si="6"/>
        <v>-0.15385287927422467</v>
      </c>
      <c r="O60" s="34">
        <f t="shared" si="6"/>
        <v>-0.14592071364544443</v>
      </c>
      <c r="P60" s="34">
        <f t="shared" si="6"/>
        <v>-0.13709798207714977</v>
      </c>
      <c r="Q60" s="34">
        <f t="shared" si="6"/>
        <v>-0.12738468456934071</v>
      </c>
      <c r="R60" s="34">
        <f t="shared" si="6"/>
        <v>-0.11678082112201725</v>
      </c>
      <c r="S60" s="34">
        <f t="shared" si="6"/>
        <v>-0.10528639173517938</v>
      </c>
      <c r="T60" s="34">
        <f t="shared" si="6"/>
        <v>-9.2901396408827108E-2</v>
      </c>
      <c r="U60" s="34">
        <f t="shared" si="6"/>
        <v>-7.9625835142960427E-2</v>
      </c>
      <c r="V60" s="34">
        <f t="shared" si="6"/>
        <v>-6.5459707937579339E-2</v>
      </c>
      <c r="W60" s="34">
        <f t="shared" si="6"/>
        <v>-5.0403014792683845E-2</v>
      </c>
      <c r="X60" s="34">
        <f t="shared" si="6"/>
        <v>-3.4455755708273944E-2</v>
      </c>
      <c r="Y60" s="34">
        <f t="shared" si="6"/>
        <v>-1.761793068434964E-2</v>
      </c>
      <c r="Z60" s="34">
        <f t="shared" si="6"/>
        <v>1.1046027908906755E-4</v>
      </c>
      <c r="AA60" s="34">
        <f t="shared" si="6"/>
        <v>1.8729417182042185E-2</v>
      </c>
      <c r="AB60" s="34">
        <f t="shared" si="6"/>
        <v>3.8238940024509699E-2</v>
      </c>
      <c r="AC60" s="34">
        <f t="shared" si="6"/>
        <v>5.8639028806491619E-2</v>
      </c>
      <c r="AD60" s="34">
        <f t="shared" si="6"/>
        <v>7.9929683527987946E-2</v>
      </c>
      <c r="AE60" s="34">
        <f t="shared" si="6"/>
        <v>0.10211090418899868</v>
      </c>
      <c r="AF60" s="34">
        <f t="shared" si="6"/>
        <v>0.12518269078952382</v>
      </c>
      <c r="AG60" s="34">
        <f t="shared" si="6"/>
        <v>0.14914504332956335</v>
      </c>
      <c r="AH60" s="34">
        <f t="shared" si="6"/>
        <v>0.17399796180911731</v>
      </c>
      <c r="AI60" s="34">
        <f t="shared" si="6"/>
        <v>0.19974144622818565</v>
      </c>
      <c r="AJ60" s="34">
        <f t="shared" si="6"/>
        <v>0.19974144622818565</v>
      </c>
      <c r="AK60" s="34">
        <f t="shared" si="6"/>
        <v>0.19974144622818565</v>
      </c>
      <c r="AL60" s="34">
        <f t="shared" si="6"/>
        <v>0.19974144622818565</v>
      </c>
      <c r="AM60" s="34">
        <f t="shared" si="6"/>
        <v>0.19974144622818565</v>
      </c>
      <c r="AN60" s="34">
        <f t="shared" si="6"/>
        <v>0.19974144622818565</v>
      </c>
      <c r="AO60" s="34">
        <f t="shared" si="6"/>
        <v>0.19974144622818565</v>
      </c>
      <c r="AP60" s="34">
        <f t="shared" si="6"/>
        <v>0.19974144622818565</v>
      </c>
      <c r="AQ60" s="34">
        <f t="shared" si="6"/>
        <v>0.19974144622818565</v>
      </c>
      <c r="AR60" s="34">
        <f t="shared" si="6"/>
        <v>0.19974144622818565</v>
      </c>
      <c r="AS60" s="34">
        <f t="shared" si="6"/>
        <v>0.19974144622818565</v>
      </c>
      <c r="AT60" s="34">
        <f t="shared" si="6"/>
        <v>0.19974144622818565</v>
      </c>
      <c r="AU60" s="34">
        <f t="shared" si="6"/>
        <v>0.19974144622818565</v>
      </c>
      <c r="AV60" s="34">
        <f t="shared" si="6"/>
        <v>0.19974144622818565</v>
      </c>
      <c r="AW60" s="34">
        <f t="shared" si="6"/>
        <v>0.19974144622818565</v>
      </c>
      <c r="AX60" s="34">
        <f t="shared" si="6"/>
        <v>0.19974144622818565</v>
      </c>
      <c r="AY60" s="34">
        <f t="shared" si="6"/>
        <v>0.22326144622818564</v>
      </c>
      <c r="AZ60" s="34">
        <f t="shared" si="6"/>
        <v>0.24589205668982808</v>
      </c>
      <c r="BA60" s="34">
        <f t="shared" si="6"/>
        <v>0.2676332776131129</v>
      </c>
      <c r="BB60" s="34">
        <f t="shared" si="6"/>
        <v>0.28834110899804005</v>
      </c>
      <c r="BC60" s="34">
        <f t="shared" si="6"/>
        <v>0.30806888417794293</v>
      </c>
      <c r="BD60" s="34">
        <f t="shared" si="6"/>
        <v>0.32674253786277585</v>
      </c>
    </row>
    <row r="61" spans="1:56" ht="17.25" hidden="1" customHeight="1" outlineLevel="1" x14ac:dyDescent="0.35">
      <c r="A61" s="115"/>
      <c r="B61" s="9" t="s">
        <v>35</v>
      </c>
      <c r="C61" s="9" t="s">
        <v>62</v>
      </c>
      <c r="D61" s="9" t="s">
        <v>40</v>
      </c>
      <c r="E61" s="34">
        <v>0</v>
      </c>
      <c r="F61" s="34">
        <f>E62</f>
        <v>-1.0584</v>
      </c>
      <c r="G61" s="34">
        <f t="shared" ref="G61:BD61" si="7">F62</f>
        <v>-2.0532574707739073</v>
      </c>
      <c r="H61" s="34">
        <f t="shared" si="7"/>
        <v>-2.9854618018600796</v>
      </c>
      <c r="I61" s="34">
        <f t="shared" si="7"/>
        <v>-3.8494223827968748</v>
      </c>
      <c r="J61" s="34">
        <f t="shared" si="7"/>
        <v>-4.6485726031226502</v>
      </c>
      <c r="K61" s="34">
        <f t="shared" si="7"/>
        <v>-5.3805595809903748</v>
      </c>
      <c r="L61" s="34">
        <f t="shared" si="7"/>
        <v>-6.0421174378951186</v>
      </c>
      <c r="M61" s="34">
        <f t="shared" si="7"/>
        <v>-6.6342362953319505</v>
      </c>
      <c r="N61" s="34">
        <f t="shared" si="7"/>
        <v>-6.1564698303514973</v>
      </c>
      <c r="O61" s="34">
        <f t="shared" si="7"/>
        <v>-5.6456694977821611</v>
      </c>
      <c r="P61" s="34">
        <f t="shared" si="7"/>
        <v>-5.1027258635634567</v>
      </c>
      <c r="Q61" s="34">
        <f t="shared" si="7"/>
        <v>-4.528529493634899</v>
      </c>
      <c r="R61" s="34">
        <f t="shared" si="7"/>
        <v>-3.9239709539360024</v>
      </c>
      <c r="S61" s="34">
        <f t="shared" si="7"/>
        <v>-3.2899408104062808</v>
      </c>
      <c r="T61" s="34">
        <f t="shared" si="7"/>
        <v>-2.6273296289852488</v>
      </c>
      <c r="U61" s="34">
        <f t="shared" si="7"/>
        <v>-1.9370279756124211</v>
      </c>
      <c r="V61" s="34">
        <f t="shared" si="7"/>
        <v>-1.2199264162273118</v>
      </c>
      <c r="W61" s="34">
        <f t="shared" si="7"/>
        <v>-0.47691551676943522</v>
      </c>
      <c r="X61" s="34">
        <f t="shared" si="7"/>
        <v>0.29111415682169406</v>
      </c>
      <c r="Y61" s="34">
        <f t="shared" si="7"/>
        <v>1.0832720386065617</v>
      </c>
      <c r="Z61" s="34">
        <f t="shared" si="7"/>
        <v>1.8986675626456533</v>
      </c>
      <c r="AA61" s="34">
        <f t="shared" si="7"/>
        <v>2.7364101629994542</v>
      </c>
      <c r="AB61" s="34">
        <f t="shared" si="7"/>
        <v>3.5956092737284502</v>
      </c>
      <c r="AC61" s="34">
        <f t="shared" si="7"/>
        <v>4.4753743288931274</v>
      </c>
      <c r="AD61" s="34">
        <f t="shared" si="7"/>
        <v>5.3748147625539708</v>
      </c>
      <c r="AE61" s="34">
        <f t="shared" si="7"/>
        <v>6.2930400087714657</v>
      </c>
      <c r="AF61" s="34">
        <f t="shared" si="7"/>
        <v>7.2291595016060981</v>
      </c>
      <c r="AG61" s="34">
        <f t="shared" si="7"/>
        <v>8.1822826751183531</v>
      </c>
      <c r="AH61" s="34">
        <f t="shared" si="7"/>
        <v>9.1515189633687175</v>
      </c>
      <c r="AI61" s="34">
        <f t="shared" si="7"/>
        <v>10.135977800417676</v>
      </c>
      <c r="AJ61" s="34">
        <f t="shared" si="7"/>
        <v>11.134768620325714</v>
      </c>
      <c r="AK61" s="34">
        <f t="shared" si="7"/>
        <v>12.1736349075119</v>
      </c>
      <c r="AL61" s="34">
        <f t="shared" si="7"/>
        <v>13.252576661976235</v>
      </c>
      <c r="AM61" s="34">
        <f t="shared" si="7"/>
        <v>14.371593883718718</v>
      </c>
      <c r="AN61" s="34">
        <f t="shared" si="7"/>
        <v>15.53068657273935</v>
      </c>
      <c r="AO61" s="34">
        <f t="shared" si="7"/>
        <v>16.729854729038131</v>
      </c>
      <c r="AP61" s="34">
        <f t="shared" si="7"/>
        <v>17.96909835261506</v>
      </c>
      <c r="AQ61" s="34">
        <f t="shared" si="7"/>
        <v>19.248417443470135</v>
      </c>
      <c r="AR61" s="34">
        <f t="shared" si="7"/>
        <v>20.567812001603361</v>
      </c>
      <c r="AS61" s="34">
        <f t="shared" si="7"/>
        <v>21.927282027014734</v>
      </c>
      <c r="AT61" s="34">
        <f t="shared" si="7"/>
        <v>23.326827519704253</v>
      </c>
      <c r="AU61" s="34">
        <f t="shared" si="7"/>
        <v>24.766448479671922</v>
      </c>
      <c r="AV61" s="34">
        <f t="shared" si="7"/>
        <v>26.246144906917738</v>
      </c>
      <c r="AW61" s="34">
        <f t="shared" si="7"/>
        <v>27.765916801441705</v>
      </c>
      <c r="AX61" s="34">
        <f t="shared" si="7"/>
        <v>29.325764163243818</v>
      </c>
      <c r="AY61" s="34">
        <f t="shared" si="7"/>
        <v>29.126022717015633</v>
      </c>
      <c r="AZ61" s="34">
        <f t="shared" si="7"/>
        <v>28.902761270787448</v>
      </c>
      <c r="BA61" s="34">
        <f t="shared" si="7"/>
        <v>28.656869214097618</v>
      </c>
      <c r="BB61" s="34">
        <f t="shared" si="7"/>
        <v>28.389235936484507</v>
      </c>
      <c r="BC61" s="34">
        <f t="shared" si="7"/>
        <v>28.100894827486467</v>
      </c>
      <c r="BD61" s="34">
        <f t="shared" si="7"/>
        <v>27.792825943308525</v>
      </c>
    </row>
    <row r="62" spans="1:56" ht="16.5" hidden="1" customHeight="1" outlineLevel="1" x14ac:dyDescent="0.3">
      <c r="A62" s="115"/>
      <c r="B62" s="9" t="s">
        <v>34</v>
      </c>
      <c r="C62" s="9" t="s">
        <v>68</v>
      </c>
      <c r="D62" s="9" t="s">
        <v>40</v>
      </c>
      <c r="E62" s="34">
        <f t="shared" ref="E62:BD62" si="8">E28-E60+E61</f>
        <v>-1.0584</v>
      </c>
      <c r="F62" s="34">
        <f t="shared" si="8"/>
        <v>-2.0532574707739073</v>
      </c>
      <c r="G62" s="34">
        <f t="shared" si="8"/>
        <v>-2.9854618018600796</v>
      </c>
      <c r="H62" s="34">
        <f t="shared" si="8"/>
        <v>-3.8494223827968748</v>
      </c>
      <c r="I62" s="34">
        <f t="shared" si="8"/>
        <v>-4.6485726031226502</v>
      </c>
      <c r="J62" s="34">
        <f t="shared" si="8"/>
        <v>-5.3805595809903748</v>
      </c>
      <c r="K62" s="34">
        <f t="shared" si="8"/>
        <v>-6.0421174378951186</v>
      </c>
      <c r="L62" s="34">
        <f t="shared" si="8"/>
        <v>-6.6342362953319505</v>
      </c>
      <c r="M62" s="34">
        <f t="shared" si="8"/>
        <v>-6.1564698303514973</v>
      </c>
      <c r="N62" s="34">
        <f t="shared" si="8"/>
        <v>-5.6456694977821611</v>
      </c>
      <c r="O62" s="34">
        <f t="shared" si="8"/>
        <v>-5.1027258635634567</v>
      </c>
      <c r="P62" s="34">
        <f t="shared" si="8"/>
        <v>-4.528529493634899</v>
      </c>
      <c r="Q62" s="34">
        <f t="shared" si="8"/>
        <v>-3.9239709539360024</v>
      </c>
      <c r="R62" s="34">
        <f t="shared" si="8"/>
        <v>-3.2899408104062808</v>
      </c>
      <c r="S62" s="34">
        <f t="shared" si="8"/>
        <v>-2.6273296289852488</v>
      </c>
      <c r="T62" s="34">
        <f t="shared" si="8"/>
        <v>-1.9370279756124211</v>
      </c>
      <c r="U62" s="34">
        <f t="shared" si="8"/>
        <v>-1.2199264162273118</v>
      </c>
      <c r="V62" s="34">
        <f t="shared" si="8"/>
        <v>-0.47691551676943522</v>
      </c>
      <c r="W62" s="34">
        <f t="shared" si="8"/>
        <v>0.29111415682169406</v>
      </c>
      <c r="X62" s="34">
        <f t="shared" si="8"/>
        <v>1.0832720386065617</v>
      </c>
      <c r="Y62" s="34">
        <f t="shared" si="8"/>
        <v>1.8986675626456533</v>
      </c>
      <c r="Z62" s="34">
        <f t="shared" si="8"/>
        <v>2.7364101629994542</v>
      </c>
      <c r="AA62" s="34">
        <f t="shared" si="8"/>
        <v>3.5956092737284502</v>
      </c>
      <c r="AB62" s="34">
        <f t="shared" si="8"/>
        <v>4.4753743288931274</v>
      </c>
      <c r="AC62" s="34">
        <f t="shared" si="8"/>
        <v>5.3748147625539708</v>
      </c>
      <c r="AD62" s="34">
        <f t="shared" si="8"/>
        <v>6.2930400087714657</v>
      </c>
      <c r="AE62" s="34">
        <f t="shared" si="8"/>
        <v>7.2291595016060981</v>
      </c>
      <c r="AF62" s="34">
        <f t="shared" si="8"/>
        <v>8.1822826751183531</v>
      </c>
      <c r="AG62" s="34">
        <f t="shared" si="8"/>
        <v>9.1515189633687175</v>
      </c>
      <c r="AH62" s="34">
        <f t="shared" si="8"/>
        <v>10.135977800417676</v>
      </c>
      <c r="AI62" s="34">
        <f t="shared" si="8"/>
        <v>11.134768620325714</v>
      </c>
      <c r="AJ62" s="34">
        <f t="shared" si="8"/>
        <v>12.1736349075119</v>
      </c>
      <c r="AK62" s="34">
        <f t="shared" si="8"/>
        <v>13.252576661976235</v>
      </c>
      <c r="AL62" s="34">
        <f t="shared" si="8"/>
        <v>14.371593883718718</v>
      </c>
      <c r="AM62" s="34">
        <f t="shared" si="8"/>
        <v>15.53068657273935</v>
      </c>
      <c r="AN62" s="34">
        <f t="shared" si="8"/>
        <v>16.729854729038131</v>
      </c>
      <c r="AO62" s="34">
        <f t="shared" si="8"/>
        <v>17.96909835261506</v>
      </c>
      <c r="AP62" s="34">
        <f t="shared" si="8"/>
        <v>19.248417443470135</v>
      </c>
      <c r="AQ62" s="34">
        <f t="shared" si="8"/>
        <v>20.567812001603361</v>
      </c>
      <c r="AR62" s="34">
        <f t="shared" si="8"/>
        <v>21.927282027014734</v>
      </c>
      <c r="AS62" s="34">
        <f t="shared" si="8"/>
        <v>23.326827519704253</v>
      </c>
      <c r="AT62" s="34">
        <f t="shared" si="8"/>
        <v>24.766448479671922</v>
      </c>
      <c r="AU62" s="34">
        <f t="shared" si="8"/>
        <v>26.246144906917738</v>
      </c>
      <c r="AV62" s="34">
        <f t="shared" si="8"/>
        <v>27.765916801441705</v>
      </c>
      <c r="AW62" s="34">
        <f t="shared" si="8"/>
        <v>29.325764163243818</v>
      </c>
      <c r="AX62" s="34">
        <f t="shared" si="8"/>
        <v>29.126022717015633</v>
      </c>
      <c r="AY62" s="34">
        <f t="shared" si="8"/>
        <v>28.902761270787448</v>
      </c>
      <c r="AZ62" s="34">
        <f t="shared" si="8"/>
        <v>28.656869214097618</v>
      </c>
      <c r="BA62" s="34">
        <f t="shared" si="8"/>
        <v>28.389235936484507</v>
      </c>
      <c r="BB62" s="34">
        <f t="shared" si="8"/>
        <v>28.100894827486467</v>
      </c>
      <c r="BC62" s="34">
        <f t="shared" si="8"/>
        <v>27.792825943308525</v>
      </c>
      <c r="BD62" s="34">
        <f t="shared" si="8"/>
        <v>27.466083405445751</v>
      </c>
    </row>
    <row r="63" spans="1:56" ht="16.5" collapsed="1" x14ac:dyDescent="0.3">
      <c r="A63" s="115"/>
      <c r="B63" s="9" t="s">
        <v>8</v>
      </c>
      <c r="C63" s="11" t="s">
        <v>67</v>
      </c>
      <c r="D63" s="9" t="s">
        <v>40</v>
      </c>
      <c r="E63" s="34">
        <f>AVERAGE(E61:E62)*'Fixed data'!$C$3</f>
        <v>-2.5560360000000001E-2</v>
      </c>
      <c r="F63" s="34">
        <f>AVERAGE(F61:F62)*'Fixed data'!$C$3</f>
        <v>-7.5146527919189854E-2</v>
      </c>
      <c r="G63" s="34">
        <f>AVERAGE(G61:G62)*'Fixed data'!$C$3</f>
        <v>-0.1216850704341108</v>
      </c>
      <c r="H63" s="34">
        <f>AVERAGE(H61:H62)*'Fixed data'!$C$3</f>
        <v>-0.16506245305946546</v>
      </c>
      <c r="I63" s="34">
        <f>AVERAGE(I61:I62)*'Fixed data'!$C$3</f>
        <v>-0.20522657890995655</v>
      </c>
      <c r="J63" s="34">
        <f>AVERAGE(J61:J62)*'Fixed data'!$C$3</f>
        <v>-0.24220354224632953</v>
      </c>
      <c r="K63" s="34">
        <f>AVERAGE(K61:K62)*'Fixed data'!$C$3</f>
        <v>-0.2758576500060847</v>
      </c>
      <c r="L63" s="34">
        <f>AVERAGE(L61:L62)*'Fixed data'!$C$3</f>
        <v>-0.30613394265743371</v>
      </c>
      <c r="M63" s="34">
        <f>AVERAGE(M61:M62)*'Fixed data'!$C$3</f>
        <v>-0.30889555293525528</v>
      </c>
      <c r="N63" s="34">
        <f>AVERAGE(N61:N62)*'Fixed data'!$C$3</f>
        <v>-0.28502166477442786</v>
      </c>
      <c r="O63" s="34">
        <f>AVERAGE(O61:O62)*'Fixed data'!$C$3</f>
        <v>-0.25957374797649668</v>
      </c>
      <c r="P63" s="34">
        <f>AVERAGE(P61:P62)*'Fixed data'!$C$3</f>
        <v>-0.23259481687634032</v>
      </c>
      <c r="Q63" s="34">
        <f>AVERAGE(Q61:Q62)*'Fixed data'!$C$3</f>
        <v>-0.20412788580883728</v>
      </c>
      <c r="R63" s="34">
        <f>AVERAGE(R61:R62)*'Fixed data'!$C$3</f>
        <v>-0.17421596910886614</v>
      </c>
      <c r="S63" s="34">
        <f>AVERAGE(S61:S62)*'Fixed data'!$C$3</f>
        <v>-0.14290208111130545</v>
      </c>
      <c r="T63" s="34">
        <f>AVERAGE(T61:T62)*'Fixed data'!$C$3</f>
        <v>-0.11022923615103374</v>
      </c>
      <c r="U63" s="34">
        <f>AVERAGE(U61:U62)*'Fixed data'!$C$3</f>
        <v>-7.6240448562929553E-2</v>
      </c>
      <c r="V63" s="34">
        <f>AVERAGE(V61:V62)*'Fixed data'!$C$3</f>
        <v>-4.0978732681871445E-2</v>
      </c>
      <c r="W63" s="34">
        <f>AVERAGE(W61:W62)*'Fixed data'!$C$3</f>
        <v>-4.4871028427379495E-3</v>
      </c>
      <c r="X63" s="34">
        <f>AVERAGE(X61:X62)*'Fixed data'!$C$3</f>
        <v>3.3191426619592374E-2</v>
      </c>
      <c r="Y63" s="34">
        <f>AVERAGE(Y61:Y62)*'Fixed data'!$C$3</f>
        <v>7.2013841370240986E-2</v>
      </c>
      <c r="Z63" s="34">
        <f>AVERAGE(Z61:Z62)*'Fixed data'!$C$3</f>
        <v>0.11193712707432935</v>
      </c>
      <c r="AA63" s="34">
        <f>AVERAGE(AA61:AA62)*'Fixed data'!$C$3</f>
        <v>0.15291826939697889</v>
      </c>
      <c r="AB63" s="34">
        <f>AVERAGE(AB61:AB62)*'Fixed data'!$C$3</f>
        <v>0.19491425400331111</v>
      </c>
      <c r="AC63" s="34">
        <f>AVERAGE(AC61:AC62)*'Fixed data'!$C$3</f>
        <v>0.23788206655844746</v>
      </c>
      <c r="AD63" s="34">
        <f>AVERAGE(AD61:AD62)*'Fixed data'!$C$3</f>
        <v>0.28177869272750933</v>
      </c>
      <c r="AE63" s="34">
        <f>AVERAGE(AE61:AE62)*'Fixed data'!$C$3</f>
        <v>0.32656111817561823</v>
      </c>
      <c r="AF63" s="34">
        <f>AVERAGE(AF61:AF62)*'Fixed data'!$C$3</f>
        <v>0.37218632856789552</v>
      </c>
      <c r="AG63" s="34">
        <f>AVERAGE(AG61:AG62)*'Fixed data'!$C$3</f>
        <v>0.4186113095694628</v>
      </c>
      <c r="AH63" s="34">
        <f>AVERAGE(AH61:AH62)*'Fixed data'!$C$3</f>
        <v>0.46579304684544143</v>
      </c>
      <c r="AI63" s="34">
        <f>AVERAGE(AI61:AI62)*'Fixed data'!$C$3</f>
        <v>0.51368852606095283</v>
      </c>
      <c r="AJ63" s="34">
        <f>AVERAGE(AJ61:AJ62)*'Fixed data'!$C$3</f>
        <v>0.56289794519727832</v>
      </c>
      <c r="AK63" s="34">
        <f>AVERAGE(AK61:AK62)*'Fixed data'!$C$3</f>
        <v>0.6140430094031385</v>
      </c>
      <c r="AL63" s="34">
        <f>AVERAGE(AL61:AL62)*'Fixed data'!$C$3</f>
        <v>0.66712371867853315</v>
      </c>
      <c r="AM63" s="34">
        <f>AVERAGE(AM61:AM62)*'Fixed data'!$C$3</f>
        <v>0.72214007302346239</v>
      </c>
      <c r="AN63" s="34">
        <f>AVERAGE(AN61:AN62)*'Fixed data'!$C$3</f>
        <v>0.77909207243792622</v>
      </c>
      <c r="AO63" s="34">
        <f>AVERAGE(AO61:AO62)*'Fixed data'!$C$3</f>
        <v>0.83797971692192452</v>
      </c>
      <c r="AP63" s="34">
        <f>AVERAGE(AP61:AP62)*'Fixed data'!$C$3</f>
        <v>0.89880300647545752</v>
      </c>
      <c r="AQ63" s="34">
        <f>AVERAGE(AQ61:AQ62)*'Fixed data'!$C$3</f>
        <v>0.961561941098525</v>
      </c>
      <c r="AR63" s="34">
        <f>AVERAGE(AR61:AR62)*'Fixed data'!$C$3</f>
        <v>1.0262565207911272</v>
      </c>
      <c r="AS63" s="34">
        <f>AVERAGE(AS61:AS62)*'Fixed data'!$C$3</f>
        <v>1.0928867455532636</v>
      </c>
      <c r="AT63" s="34">
        <f>AVERAGE(AT61:AT62)*'Fixed data'!$C$3</f>
        <v>1.1614526153849347</v>
      </c>
      <c r="AU63" s="34">
        <f>AVERAGE(AU61:AU62)*'Fixed data'!$C$3</f>
        <v>1.2319541302861403</v>
      </c>
      <c r="AV63" s="34">
        <f>AVERAGE(AV61:AV62)*'Fixed data'!$C$3</f>
        <v>1.3043912902568806</v>
      </c>
      <c r="AW63" s="34">
        <f>AVERAGE(AW61:AW62)*'Fixed data'!$C$3</f>
        <v>1.3787640952971554</v>
      </c>
      <c r="AX63" s="34">
        <f>AVERAGE(AX61:AX62)*'Fixed data'!$C$3</f>
        <v>1.4116106531582657</v>
      </c>
      <c r="AY63" s="34">
        <f>AVERAGE(AY61:AY62)*'Fixed data'!$C$3</f>
        <v>1.4013951333054444</v>
      </c>
      <c r="AZ63" s="34">
        <f>AVERAGE(AZ61:AZ62)*'Fixed data'!$C$3</f>
        <v>1.3900650762099744</v>
      </c>
      <c r="BA63" s="34">
        <f>AVERAGE(BA61:BA62)*'Fixed data'!$C$3</f>
        <v>1.3776634393865583</v>
      </c>
      <c r="BB63" s="34">
        <f>AVERAGE(BB61:BB62)*'Fixed data'!$C$3</f>
        <v>1.364236657949899</v>
      </c>
      <c r="BC63" s="34">
        <f>AVERAGE(BC61:BC62)*'Fixed data'!$C$3</f>
        <v>1.3498333566146992</v>
      </c>
      <c r="BD63" s="34">
        <f>AVERAGE(BD61:BD62)*'Fixed data'!$C$3</f>
        <v>1.3345026607724157</v>
      </c>
    </row>
    <row r="64" spans="1:56" ht="15.75" thickBot="1" x14ac:dyDescent="0.35">
      <c r="A64" s="114"/>
      <c r="B64" s="12" t="s">
        <v>94</v>
      </c>
      <c r="C64" s="12" t="s">
        <v>45</v>
      </c>
      <c r="D64" s="12" t="s">
        <v>40</v>
      </c>
      <c r="E64" s="53">
        <f t="shared" ref="E64:BD64" si="9">E29+E60+E63</f>
        <v>-0.29016035999999995</v>
      </c>
      <c r="F64" s="53">
        <f t="shared" si="9"/>
        <v>-0.3532608956126666</v>
      </c>
      <c r="G64" s="53">
        <f t="shared" si="9"/>
        <v>-0.41242441628270676</v>
      </c>
      <c r="H64" s="53">
        <f t="shared" si="9"/>
        <v>-0.46591738752482315</v>
      </c>
      <c r="I64" s="53">
        <f t="shared" si="9"/>
        <v>-0.51576371245371833</v>
      </c>
      <c r="J64" s="53">
        <f t="shared" si="9"/>
        <v>-0.56060958415045714</v>
      </c>
      <c r="K64" s="53">
        <f t="shared" si="9"/>
        <v>-0.59999847877550816</v>
      </c>
      <c r="L64" s="53">
        <f t="shared" si="9"/>
        <v>-0.63481943679708297</v>
      </c>
      <c r="M64" s="53">
        <f t="shared" si="9"/>
        <v>-0.39057203539450508</v>
      </c>
      <c r="N64" s="53">
        <f t="shared" si="9"/>
        <v>-0.34963768072487478</v>
      </c>
      <c r="O64" s="53">
        <f t="shared" si="9"/>
        <v>-0.30623873147862624</v>
      </c>
      <c r="P64" s="53">
        <f t="shared" si="9"/>
        <v>-0.26041820199063814</v>
      </c>
      <c r="Q64" s="53">
        <f t="shared" si="9"/>
        <v>-0.21221910659578902</v>
      </c>
      <c r="R64" s="53">
        <f t="shared" si="9"/>
        <v>-0.16168445962895733</v>
      </c>
      <c r="S64" s="53">
        <f t="shared" si="9"/>
        <v>-0.10885727542502178</v>
      </c>
      <c r="T64" s="53">
        <f t="shared" si="9"/>
        <v>-5.3780568318860675E-2</v>
      </c>
      <c r="U64" s="53">
        <f t="shared" si="9"/>
        <v>3.5026473546471981E-3</v>
      </c>
      <c r="V64" s="53">
        <f t="shared" si="9"/>
        <v>6.2949357260623506E-2</v>
      </c>
      <c r="W64" s="53">
        <f t="shared" si="9"/>
        <v>0.12451654706418952</v>
      </c>
      <c r="X64" s="53">
        <f t="shared" si="9"/>
        <v>0.18816120243046675</v>
      </c>
      <c r="Y64" s="53">
        <f t="shared" si="9"/>
        <v>0.25384030902457677</v>
      </c>
      <c r="Z64" s="53">
        <f t="shared" si="9"/>
        <v>0.32151085251164085</v>
      </c>
      <c r="AA64" s="53">
        <f t="shared" si="9"/>
        <v>0.39112981855678064</v>
      </c>
      <c r="AB64" s="53">
        <f t="shared" si="9"/>
        <v>0.46265419282511733</v>
      </c>
      <c r="AC64" s="53">
        <f t="shared" si="9"/>
        <v>0.53604096098177278</v>
      </c>
      <c r="AD64" s="53">
        <f t="shared" si="9"/>
        <v>0.61124710869186805</v>
      </c>
      <c r="AE64" s="53">
        <f t="shared" si="9"/>
        <v>0.68822962162052481</v>
      </c>
      <c r="AF64" s="53">
        <f t="shared" si="9"/>
        <v>0.76694548543286412</v>
      </c>
      <c r="AG64" s="53">
        <f t="shared" si="9"/>
        <v>0.84735168579400799</v>
      </c>
      <c r="AH64" s="53">
        <f t="shared" si="9"/>
        <v>0.9294052083690777</v>
      </c>
      <c r="AI64" s="53">
        <f t="shared" si="9"/>
        <v>1.0130630388231947</v>
      </c>
      <c r="AJ64" s="53">
        <f t="shared" si="9"/>
        <v>1.0722913247790569</v>
      </c>
      <c r="AK64" s="53">
        <f t="shared" si="9"/>
        <v>1.1334552558044542</v>
      </c>
      <c r="AL64" s="53">
        <f t="shared" si="9"/>
        <v>1.1965548318993862</v>
      </c>
      <c r="AM64" s="53">
        <f t="shared" si="9"/>
        <v>1.2615900530638522</v>
      </c>
      <c r="AN64" s="53">
        <f t="shared" si="9"/>
        <v>1.3285609192978531</v>
      </c>
      <c r="AO64" s="53">
        <f t="shared" si="9"/>
        <v>1.3974674306013886</v>
      </c>
      <c r="AP64" s="53">
        <f t="shared" si="9"/>
        <v>1.4683095869744587</v>
      </c>
      <c r="AQ64" s="53">
        <f t="shared" si="9"/>
        <v>1.5410873884170631</v>
      </c>
      <c r="AR64" s="53">
        <f t="shared" si="9"/>
        <v>1.6158008349292023</v>
      </c>
      <c r="AS64" s="53">
        <f t="shared" si="9"/>
        <v>1.6924499265108759</v>
      </c>
      <c r="AT64" s="53">
        <f t="shared" si="9"/>
        <v>1.7710346631620839</v>
      </c>
      <c r="AU64" s="53">
        <f t="shared" si="9"/>
        <v>1.8515550448828266</v>
      </c>
      <c r="AV64" s="53">
        <f t="shared" si="9"/>
        <v>1.934011071673104</v>
      </c>
      <c r="AW64" s="53">
        <f t="shared" si="9"/>
        <v>2.0184027435329162</v>
      </c>
      <c r="AX64" s="53">
        <f t="shared" si="9"/>
        <v>1.6113520993864514</v>
      </c>
      <c r="AY64" s="53">
        <f t="shared" si="9"/>
        <v>1.6246565795336301</v>
      </c>
      <c r="AZ64" s="53">
        <f t="shared" si="9"/>
        <v>1.6359571328998026</v>
      </c>
      <c r="BA64" s="53">
        <f t="shared" si="9"/>
        <v>1.6452967169996713</v>
      </c>
      <c r="BB64" s="53">
        <f t="shared" si="9"/>
        <v>1.6525777669479391</v>
      </c>
      <c r="BC64" s="53">
        <f t="shared" si="9"/>
        <v>1.657902240792642</v>
      </c>
      <c r="BD64" s="53">
        <f t="shared" si="9"/>
        <v>1.6612451986351915</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9.8445715486320723E-2</v>
      </c>
      <c r="G67" s="81">
        <f>'Fixed data'!$G$7*G$88/1000000</f>
        <v>0.19688271728364817</v>
      </c>
      <c r="H67" s="81">
        <f>'Fixed data'!$G$7*H$88/1000000</f>
        <v>0.29531971908097565</v>
      </c>
      <c r="I67" s="81">
        <f>'Fixed data'!$G$7*I$88/1000000</f>
        <v>0.39376491102740258</v>
      </c>
      <c r="J67" s="81">
        <f>'Fixed data'!$G$7*J$88/1000000</f>
        <v>0.49455658136326636</v>
      </c>
      <c r="K67" s="81">
        <f>'Fixed data'!$G$7*K$88/1000000</f>
        <v>0.5953409983273954</v>
      </c>
      <c r="L67" s="81">
        <f>'Fixed data'!$G$7*L$88/1000000</f>
        <v>0.6961254152915245</v>
      </c>
      <c r="M67" s="81">
        <f>'Fixed data'!$G$7*M$88/1000000</f>
        <v>0.79691496808364115</v>
      </c>
      <c r="N67" s="81">
        <f>'Fixed data'!$G$7*N$88/1000000</f>
        <v>0.89770969274061696</v>
      </c>
      <c r="O67" s="81">
        <f>'Fixed data'!$G$7*O$88/1000000</f>
        <v>0.99849410970474606</v>
      </c>
      <c r="P67" s="81">
        <f>'Fixed data'!$G$7*P$88/1000000</f>
        <v>1.0992785266688752</v>
      </c>
      <c r="Q67" s="81">
        <f>'Fixed data'!$G$7*Q$88/1000000</f>
        <v>1.2000629436330044</v>
      </c>
      <c r="R67" s="81">
        <f>'Fixed data'!$G$7*R$88/1000000</f>
        <v>1.3008473605971334</v>
      </c>
      <c r="S67" s="81">
        <f>'Fixed data'!$G$7*S$88/1000000</f>
        <v>1.4016317775612626</v>
      </c>
      <c r="T67" s="81">
        <f>'Fixed data'!$G$7*T$88/1000000</f>
        <v>1.5024161945253915</v>
      </c>
      <c r="U67" s="81">
        <f>'Fixed data'!$G$7*U$88/1000000</f>
        <v>1.6032006114895205</v>
      </c>
      <c r="V67" s="81">
        <f>'Fixed data'!$G$7*V$88/1000000</f>
        <v>1.7039850284536497</v>
      </c>
      <c r="W67" s="81">
        <f>'Fixed data'!$G$7*W$88/1000000</f>
        <v>1.8047694454177787</v>
      </c>
      <c r="X67" s="81">
        <f>'Fixed data'!$G$7*X$88/1000000</f>
        <v>1.9055538623819079</v>
      </c>
      <c r="Y67" s="81">
        <f>'Fixed data'!$G$7*Y$88/1000000</f>
        <v>2.0063382793460369</v>
      </c>
      <c r="Z67" s="81">
        <f>'Fixed data'!$G$7*Z$88/1000000</f>
        <v>2.1071226963101664</v>
      </c>
      <c r="AA67" s="81">
        <f>'Fixed data'!$G$7*AA$88/1000000</f>
        <v>2.2079071132742953</v>
      </c>
      <c r="AB67" s="81">
        <f>'Fixed data'!$G$7*AB$88/1000000</f>
        <v>2.3086915302384243</v>
      </c>
      <c r="AC67" s="81">
        <f>'Fixed data'!$G$7*AC$88/1000000</f>
        <v>2.4094759472025533</v>
      </c>
      <c r="AD67" s="81">
        <f>'Fixed data'!$G$7*AD$88/1000000</f>
        <v>2.5102603641666827</v>
      </c>
      <c r="AE67" s="81">
        <f>'Fixed data'!$G$7*AE$88/1000000</f>
        <v>2.6110447811308117</v>
      </c>
      <c r="AF67" s="81">
        <f>'Fixed data'!$G$7*AF$88/1000000</f>
        <v>2.7118291980949407</v>
      </c>
      <c r="AG67" s="81">
        <f>'Fixed data'!$G$7*AG$88/1000000</f>
        <v>2.8126136150590697</v>
      </c>
      <c r="AH67" s="81">
        <f>'Fixed data'!$G$7*AH$88/1000000</f>
        <v>2.9133980320231987</v>
      </c>
      <c r="AI67" s="81">
        <f>'Fixed data'!$G$7*AI$88/1000000</f>
        <v>3.0141824489873281</v>
      </c>
      <c r="AJ67" s="81">
        <f>'Fixed data'!$G$7*AJ$88/1000000</f>
        <v>3.1149668659514571</v>
      </c>
      <c r="AK67" s="81">
        <f>'Fixed data'!$G$7*AK$88/1000000</f>
        <v>3.2157512829155861</v>
      </c>
      <c r="AL67" s="81">
        <f>'Fixed data'!$G$7*AL$88/1000000</f>
        <v>3.3165356998797151</v>
      </c>
      <c r="AM67" s="81">
        <f>'Fixed data'!$G$7*AM$88/1000000</f>
        <v>3.4173201168438445</v>
      </c>
      <c r="AN67" s="81">
        <f>'Fixed data'!$G$7*AN$88/1000000</f>
        <v>3.5181045338079735</v>
      </c>
      <c r="AO67" s="81">
        <f>'Fixed data'!$G$7*AO$88/1000000</f>
        <v>3.6188889507721025</v>
      </c>
      <c r="AP67" s="81">
        <f>'Fixed data'!$G$7*AP$88/1000000</f>
        <v>3.7196733677362315</v>
      </c>
      <c r="AQ67" s="81">
        <f>'Fixed data'!$G$7*AQ$88/1000000</f>
        <v>3.8204577847003605</v>
      </c>
      <c r="AR67" s="81">
        <f>'Fixed data'!$G$7*AR$88/1000000</f>
        <v>3.9212422016644899</v>
      </c>
      <c r="AS67" s="81">
        <f>'Fixed data'!$G$7*AS$88/1000000</f>
        <v>4.0220266186286189</v>
      </c>
      <c r="AT67" s="81">
        <f>'Fixed data'!$G$7*AT$88/1000000</f>
        <v>4.1228110355927479</v>
      </c>
      <c r="AU67" s="81">
        <f>'Fixed data'!$G$7*AU$88/1000000</f>
        <v>4.2235954525568777</v>
      </c>
      <c r="AV67" s="81">
        <f>'Fixed data'!$G$7*AV$88/1000000</f>
        <v>4.3243798695210058</v>
      </c>
      <c r="AW67" s="81">
        <f>'Fixed data'!$G$7*AW$88/1000000</f>
        <v>4.4251642864851357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6.4805864928047158E-2</v>
      </c>
      <c r="G68" s="81">
        <f>'Fixed data'!$G$8*G89/1000000</f>
        <v>0.12961139840331842</v>
      </c>
      <c r="H68" s="81">
        <f>'Fixed data'!$G$8*H89/1000000</f>
        <v>0.19441693187858969</v>
      </c>
      <c r="I68" s="81">
        <f>'Fixed data'!$G$8*I89/1000000</f>
        <v>0.25922287741072558</v>
      </c>
      <c r="J68" s="81">
        <f>'Fixed data'!$G$8*J89/1000000</f>
        <v>0.32557310425503405</v>
      </c>
      <c r="K68" s="81">
        <f>'Fixed data'!$G$8*K89/1000000</f>
        <v>0.39192336648496728</v>
      </c>
      <c r="L68" s="81">
        <f>'Fixed data'!$G$8*L89/1000000</f>
        <v>0.45827362871490052</v>
      </c>
      <c r="M68" s="81">
        <f>'Fixed data'!$G$8*M89/1000000</f>
        <v>0.52462417236733472</v>
      </c>
      <c r="N68" s="81">
        <f>'Fixed data'!$G$8*N89/1000000</f>
        <v>0.59097452984600685</v>
      </c>
      <c r="O68" s="81">
        <f>'Fixed data'!$G$8*O89/1000000</f>
        <v>0.65732479207594019</v>
      </c>
      <c r="P68" s="81">
        <f>'Fixed data'!$G$8*P89/1000000</f>
        <v>0.72367505430587342</v>
      </c>
      <c r="Q68" s="81">
        <f>'Fixed data'!$G$8*Q89/1000000</f>
        <v>0.79002531653580665</v>
      </c>
      <c r="R68" s="81">
        <f>'Fixed data'!$G$8*R89/1000000</f>
        <v>0.85637557876573989</v>
      </c>
      <c r="S68" s="81">
        <f>'Fixed data'!$G$8*S89/1000000</f>
        <v>0.92272584099567323</v>
      </c>
      <c r="T68" s="81">
        <f>'Fixed data'!$G$8*T89/1000000</f>
        <v>0.98907610322560635</v>
      </c>
      <c r="U68" s="81">
        <f>'Fixed data'!$G$8*U89/1000000</f>
        <v>1.0554263654555396</v>
      </c>
      <c r="V68" s="81">
        <f>'Fixed data'!$G$8*V89/1000000</f>
        <v>1.1217766276854728</v>
      </c>
      <c r="W68" s="81">
        <f>'Fixed data'!$G$8*W89/1000000</f>
        <v>1.1881268899154063</v>
      </c>
      <c r="X68" s="81">
        <f>'Fixed data'!$G$8*X89/1000000</f>
        <v>1.2544771521453395</v>
      </c>
      <c r="Y68" s="81">
        <f>'Fixed data'!$G$8*Y89/1000000</f>
        <v>1.3208274143752727</v>
      </c>
      <c r="Z68" s="81">
        <f>'Fixed data'!$G$8*Z89/1000000</f>
        <v>1.387177676605206</v>
      </c>
      <c r="AA68" s="81">
        <f>'Fixed data'!$G$8*AA89/1000000</f>
        <v>1.4535279388351392</v>
      </c>
      <c r="AB68" s="81">
        <f>'Fixed data'!$G$8*AB89/1000000</f>
        <v>1.5198782010650727</v>
      </c>
      <c r="AC68" s="81">
        <f>'Fixed data'!$G$8*AC89/1000000</f>
        <v>1.5862284632950057</v>
      </c>
      <c r="AD68" s="81">
        <f>'Fixed data'!$G$8*AD89/1000000</f>
        <v>1.6525787255249389</v>
      </c>
      <c r="AE68" s="81">
        <f>'Fixed data'!$G$8*AE89/1000000</f>
        <v>1.7189289877548724</v>
      </c>
      <c r="AF68" s="81">
        <f>'Fixed data'!$G$8*AF89/1000000</f>
        <v>1.7852792499848056</v>
      </c>
      <c r="AG68" s="81">
        <f>'Fixed data'!$G$8*AG89/1000000</f>
        <v>1.8516295122147386</v>
      </c>
      <c r="AH68" s="81">
        <f>'Fixed data'!$G$8*AH89/1000000</f>
        <v>1.917979774444672</v>
      </c>
      <c r="AI68" s="81">
        <f>'Fixed data'!$G$8*AI89/1000000</f>
        <v>1.9843300366746053</v>
      </c>
      <c r="AJ68" s="81">
        <f>'Fixed data'!$G$8*AJ89/1000000</f>
        <v>2.0506802989045383</v>
      </c>
      <c r="AK68" s="81">
        <f>'Fixed data'!$G$8*AK89/1000000</f>
        <v>2.1170305611344715</v>
      </c>
      <c r="AL68" s="81">
        <f>'Fixed data'!$G$8*AL89/1000000</f>
        <v>2.1833808233644048</v>
      </c>
      <c r="AM68" s="81">
        <f>'Fixed data'!$G$8*AM89/1000000</f>
        <v>2.2497310855943384</v>
      </c>
      <c r="AN68" s="81">
        <f>'Fixed data'!$G$8*AN89/1000000</f>
        <v>2.3160813478242712</v>
      </c>
      <c r="AO68" s="81">
        <f>'Fixed data'!$G$8*AO89/1000000</f>
        <v>2.3824316100542049</v>
      </c>
      <c r="AP68" s="81">
        <f>'Fixed data'!$G$8*AP89/1000000</f>
        <v>2.4487818722841381</v>
      </c>
      <c r="AQ68" s="81">
        <f>'Fixed data'!$G$8*AQ89/1000000</f>
        <v>2.5151321345140709</v>
      </c>
      <c r="AR68" s="81">
        <f>'Fixed data'!$G$8*AR89/1000000</f>
        <v>2.5814823967440046</v>
      </c>
      <c r="AS68" s="81">
        <f>'Fixed data'!$G$8*AS89/1000000</f>
        <v>2.6478326589739378</v>
      </c>
      <c r="AT68" s="81">
        <f>'Fixed data'!$G$8*AT89/1000000</f>
        <v>2.7141829212038706</v>
      </c>
      <c r="AU68" s="81">
        <f>'Fixed data'!$G$8*AU89/1000000</f>
        <v>2.7805331834338043</v>
      </c>
      <c r="AV68" s="81">
        <f>'Fixed data'!$G$8*AV89/1000000</f>
        <v>2.8468834456637375</v>
      </c>
      <c r="AW68" s="81">
        <f>'Fixed data'!$G$8*AW89/1000000</f>
        <v>2.9132337078936712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5.9577096173850713E-3</v>
      </c>
      <c r="G70" s="34">
        <f>G91*'Fixed data'!$G$9</f>
        <v>1.1915352661626721E-2</v>
      </c>
      <c r="H70" s="34">
        <f>H91*'Fixed data'!$G$9</f>
        <v>1.7872995705868418E-2</v>
      </c>
      <c r="I70" s="34">
        <f>I91*'Fixed data'!$G$9</f>
        <v>2.3830806625763593E-2</v>
      </c>
      <c r="J70" s="34">
        <f>J91*'Fixed data'!$G$9</f>
        <v>2.9930424915995835E-2</v>
      </c>
      <c r="K70" s="34">
        <f>K91*'Fixed data'!$G$9</f>
        <v>3.6030211081881557E-2</v>
      </c>
      <c r="L70" s="34">
        <f>L91*'Fixed data'!$G$9</f>
        <v>4.2129997247767323E-2</v>
      </c>
      <c r="M70" s="34">
        <f>M91*'Fixed data'!$G$9</f>
        <v>4.8229605835346738E-2</v>
      </c>
      <c r="N70" s="34">
        <f>N91*'Fixed data'!$G$9</f>
        <v>5.4329390332222734E-2</v>
      </c>
      <c r="O70" s="34">
        <f>O91*'Fixed data'!$G$9</f>
        <v>6.0429176498108451E-2</v>
      </c>
      <c r="P70" s="34">
        <f>P91*'Fixed data'!$G$9</f>
        <v>6.6528962663994162E-2</v>
      </c>
      <c r="Q70" s="34">
        <f>Q91*'Fixed data'!$G$9</f>
        <v>7.2628748829879936E-2</v>
      </c>
      <c r="R70" s="34">
        <f>R91*'Fixed data'!$G$9</f>
        <v>7.8728534995765653E-2</v>
      </c>
      <c r="S70" s="34">
        <f>S91*'Fixed data'!$G$9</f>
        <v>8.4828321161651371E-2</v>
      </c>
      <c r="T70" s="34">
        <f>T91*'Fixed data'!$G$9</f>
        <v>9.0928107327537144E-2</v>
      </c>
      <c r="U70" s="34">
        <f>U91*'Fixed data'!$G$9</f>
        <v>9.7027893493422862E-2</v>
      </c>
      <c r="V70" s="34">
        <f>V91*'Fixed data'!$G$9</f>
        <v>0.10312767965930862</v>
      </c>
      <c r="W70" s="34">
        <f>W91*'Fixed data'!$G$9</f>
        <v>0.10922746582519434</v>
      </c>
      <c r="X70" s="34">
        <f>X91*'Fixed data'!$G$9</f>
        <v>0.11532725199108006</v>
      </c>
      <c r="Y70" s="34">
        <f>Y91*'Fixed data'!$G$9</f>
        <v>0.12142703815696577</v>
      </c>
      <c r="Z70" s="34">
        <f>Z91*'Fixed data'!$G$9</f>
        <v>0.12752682432285159</v>
      </c>
      <c r="AA70" s="34">
        <f>AA91*'Fixed data'!$G$9</f>
        <v>0.13362661048873731</v>
      </c>
      <c r="AB70" s="34">
        <f>AB91*'Fixed data'!$G$9</f>
        <v>0.13972639665462303</v>
      </c>
      <c r="AC70" s="34">
        <f>AC91*'Fixed data'!$G$9</f>
        <v>0.14582618282050874</v>
      </c>
      <c r="AD70" s="34">
        <f>AD91*'Fixed data'!$G$9</f>
        <v>0.15192596898639446</v>
      </c>
      <c r="AE70" s="34">
        <f>AE91*'Fixed data'!$G$9</f>
        <v>0.15802575515228029</v>
      </c>
      <c r="AF70" s="34">
        <f>AF91*'Fixed data'!$G$9</f>
        <v>0.16412554131816601</v>
      </c>
      <c r="AG70" s="34">
        <f>AG91*'Fixed data'!$G$9</f>
        <v>0.17022532748405172</v>
      </c>
      <c r="AH70" s="34">
        <f>AH91*'Fixed data'!$G$9</f>
        <v>0.17632511364993744</v>
      </c>
      <c r="AI70" s="34">
        <f>AI91*'Fixed data'!$G$9</f>
        <v>0.18242489981582316</v>
      </c>
      <c r="AJ70" s="34">
        <f>AJ91*'Fixed data'!$G$9</f>
        <v>0.18852468598170888</v>
      </c>
      <c r="AK70" s="34">
        <f>AK91*'Fixed data'!$G$9</f>
        <v>0.19462447214759471</v>
      </c>
      <c r="AL70" s="34">
        <f>AL91*'Fixed data'!$G$9</f>
        <v>0.20072425831348042</v>
      </c>
      <c r="AM70" s="34">
        <f>AM91*'Fixed data'!$G$9</f>
        <v>0.20682404447936614</v>
      </c>
      <c r="AN70" s="34">
        <f>AN91*'Fixed data'!$G$9</f>
        <v>0.21292383064525186</v>
      </c>
      <c r="AO70" s="34">
        <f>AO91*'Fixed data'!$G$9</f>
        <v>0.21902361681113758</v>
      </c>
      <c r="AP70" s="34">
        <f>AP91*'Fixed data'!$G$9</f>
        <v>0.22512340297702338</v>
      </c>
      <c r="AQ70" s="34">
        <f>AQ91*'Fixed data'!$G$9</f>
        <v>0.2312231891429091</v>
      </c>
      <c r="AR70" s="34">
        <f>AR91*'Fixed data'!$G$9</f>
        <v>0.23732297530879481</v>
      </c>
      <c r="AS70" s="34">
        <f>AS91*'Fixed data'!$G$9</f>
        <v>0.24342276147468053</v>
      </c>
      <c r="AT70" s="34">
        <f>AT91*'Fixed data'!$G$9</f>
        <v>0.24952254764056625</v>
      </c>
      <c r="AU70" s="34">
        <f>AU91*'Fixed data'!$G$9</f>
        <v>0.25562233380645205</v>
      </c>
      <c r="AV70" s="34">
        <f>AV91*'Fixed data'!$G$9</f>
        <v>0.2617221199723378</v>
      </c>
      <c r="AW70" s="34">
        <f>AW91*'Fixed data'!$G$9</f>
        <v>0.26782190613822349</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5.8944320464380802E-4</v>
      </c>
      <c r="G71" s="34">
        <f>G92*'Fixed data'!$G$10</f>
        <v>1.1788862307158701E-3</v>
      </c>
      <c r="H71" s="34">
        <f>H92*'Fixed data'!$G$10</f>
        <v>1.768329256787932E-3</v>
      </c>
      <c r="I71" s="34">
        <f>I92*'Fixed data'!$G$10</f>
        <v>2.3577753101044342E-3</v>
      </c>
      <c r="J71" s="34">
        <f>J92*'Fixed data'!$G$10</f>
        <v>2.9612670756398317E-3</v>
      </c>
      <c r="K71" s="34">
        <f>K92*'Fixed data'!$G$10</f>
        <v>3.5647591196390125E-3</v>
      </c>
      <c r="L71" s="34">
        <f>L92*'Fixed data'!$G$10</f>
        <v>4.1682511636381876E-3</v>
      </c>
      <c r="M71" s="34">
        <f>M92*'Fixed data'!$G$10</f>
        <v>4.7717467411158409E-3</v>
      </c>
      <c r="N71" s="34">
        <f>N92*'Fixed data'!$G$10</f>
        <v>5.3752407491978564E-3</v>
      </c>
      <c r="O71" s="34">
        <f>O92*'Fixed data'!$G$10</f>
        <v>5.9787327931970311E-3</v>
      </c>
      <c r="P71" s="34">
        <f>P92*'Fixed data'!$G$10</f>
        <v>6.5822248371962128E-3</v>
      </c>
      <c r="Q71" s="34">
        <f>Q92*'Fixed data'!$G$10</f>
        <v>7.1857168811953875E-3</v>
      </c>
      <c r="R71" s="34">
        <f>R92*'Fixed data'!$G$10</f>
        <v>7.7892089251945682E-3</v>
      </c>
      <c r="S71" s="34">
        <f>S92*'Fixed data'!$G$10</f>
        <v>8.3927009691937438E-3</v>
      </c>
      <c r="T71" s="34">
        <f>T92*'Fixed data'!$G$10</f>
        <v>8.9961930131929237E-3</v>
      </c>
      <c r="U71" s="34">
        <f>U92*'Fixed data'!$G$10</f>
        <v>9.5996850571920984E-3</v>
      </c>
      <c r="V71" s="34">
        <f>V92*'Fixed data'!$G$10</f>
        <v>1.020317710119128E-2</v>
      </c>
      <c r="W71" s="34">
        <f>W92*'Fixed data'!$G$10</f>
        <v>1.0806669145190455E-2</v>
      </c>
      <c r="X71" s="34">
        <f>X92*'Fixed data'!$G$10</f>
        <v>1.1410161189189636E-2</v>
      </c>
      <c r="Y71" s="34">
        <f>Y92*'Fixed data'!$G$10</f>
        <v>1.2013653233188811E-2</v>
      </c>
      <c r="Z71" s="34">
        <f>Z92*'Fixed data'!$G$10</f>
        <v>1.2617145277187993E-2</v>
      </c>
      <c r="AA71" s="34">
        <f>AA92*'Fixed data'!$G$10</f>
        <v>1.3220637321187168E-2</v>
      </c>
      <c r="AB71" s="34">
        <f>AB92*'Fixed data'!$G$10</f>
        <v>1.3824129365186347E-2</v>
      </c>
      <c r="AC71" s="34">
        <f>AC92*'Fixed data'!$G$10</f>
        <v>1.4427621409185524E-2</v>
      </c>
      <c r="AD71" s="34">
        <f>AD92*'Fixed data'!$G$10</f>
        <v>1.5031113453184704E-2</v>
      </c>
      <c r="AE71" s="34">
        <f>AE92*'Fixed data'!$G$10</f>
        <v>1.563460549718388E-2</v>
      </c>
      <c r="AF71" s="34">
        <f>AF92*'Fixed data'!$G$10</f>
        <v>1.623809754118306E-2</v>
      </c>
      <c r="AG71" s="34">
        <f>AG92*'Fixed data'!$G$10</f>
        <v>1.6841589585182237E-2</v>
      </c>
      <c r="AH71" s="34">
        <f>AH92*'Fixed data'!$G$10</f>
        <v>1.7445081629181416E-2</v>
      </c>
      <c r="AI71" s="34">
        <f>AI92*'Fixed data'!$G$10</f>
        <v>1.8048573673180589E-2</v>
      </c>
      <c r="AJ71" s="34">
        <f>AJ92*'Fixed data'!$G$10</f>
        <v>1.8652065717179773E-2</v>
      </c>
      <c r="AK71" s="34">
        <f>AK92*'Fixed data'!$G$10</f>
        <v>1.9255557761178946E-2</v>
      </c>
      <c r="AL71" s="34">
        <f>AL92*'Fixed data'!$G$10</f>
        <v>1.9859049805178129E-2</v>
      </c>
      <c r="AM71" s="34">
        <f>AM92*'Fixed data'!$G$10</f>
        <v>2.0462541849177302E-2</v>
      </c>
      <c r="AN71" s="34">
        <f>AN92*'Fixed data'!$G$10</f>
        <v>2.1066033893176486E-2</v>
      </c>
      <c r="AO71" s="34">
        <f>AO92*'Fixed data'!$G$10</f>
        <v>2.1669525937175659E-2</v>
      </c>
      <c r="AP71" s="34">
        <f>AP92*'Fixed data'!$G$10</f>
        <v>2.2273017981174838E-2</v>
      </c>
      <c r="AQ71" s="34">
        <f>AQ92*'Fixed data'!$G$10</f>
        <v>2.2876510025174022E-2</v>
      </c>
      <c r="AR71" s="34">
        <f>AR92*'Fixed data'!$G$10</f>
        <v>2.3480002069173195E-2</v>
      </c>
      <c r="AS71" s="34">
        <f>AS92*'Fixed data'!$G$10</f>
        <v>2.4083494113172371E-2</v>
      </c>
      <c r="AT71" s="34">
        <f>AT92*'Fixed data'!$G$10</f>
        <v>2.4686986157171544E-2</v>
      </c>
      <c r="AU71" s="34">
        <f>AU92*'Fixed data'!$G$10</f>
        <v>2.5290478201170735E-2</v>
      </c>
      <c r="AV71" s="34">
        <f>AV92*'Fixed data'!$G$10</f>
        <v>2.5893970245169907E-2</v>
      </c>
      <c r="AW71" s="34">
        <f>AW92*'Fixed data'!$G$10</f>
        <v>2.6497462289169084E-2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0.16979873323639674</v>
      </c>
      <c r="G76" s="53">
        <f t="shared" si="10"/>
        <v>0.33958835457930925</v>
      </c>
      <c r="H76" s="53">
        <f t="shared" si="10"/>
        <v>0.50937797592222167</v>
      </c>
      <c r="I76" s="53">
        <f t="shared" si="10"/>
        <v>0.67917637037399614</v>
      </c>
      <c r="J76" s="53">
        <f t="shared" si="10"/>
        <v>0.85302137760993613</v>
      </c>
      <c r="K76" s="53">
        <f t="shared" si="10"/>
        <v>1.0268593350138833</v>
      </c>
      <c r="L76" s="53">
        <f t="shared" si="10"/>
        <v>1.2006972924178305</v>
      </c>
      <c r="M76" s="53">
        <f t="shared" si="10"/>
        <v>1.3745404930274383</v>
      </c>
      <c r="N76" s="53">
        <f t="shared" si="10"/>
        <v>1.5483888536680446</v>
      </c>
      <c r="O76" s="53">
        <f t="shared" si="10"/>
        <v>1.7222268110719916</v>
      </c>
      <c r="P76" s="53">
        <f t="shared" si="10"/>
        <v>1.8960647684759391</v>
      </c>
      <c r="Q76" s="53">
        <f t="shared" si="10"/>
        <v>2.0699027258798863</v>
      </c>
      <c r="R76" s="53">
        <f t="shared" si="10"/>
        <v>2.2437406832838338</v>
      </c>
      <c r="S76" s="53">
        <f t="shared" si="10"/>
        <v>2.4175786406877808</v>
      </c>
      <c r="T76" s="53">
        <f t="shared" si="10"/>
        <v>2.5914165980917279</v>
      </c>
      <c r="U76" s="53">
        <f t="shared" si="10"/>
        <v>2.7652545554956749</v>
      </c>
      <c r="V76" s="53">
        <f t="shared" si="10"/>
        <v>2.9390925128996224</v>
      </c>
      <c r="W76" s="53">
        <f t="shared" si="10"/>
        <v>3.1129304703035698</v>
      </c>
      <c r="X76" s="53">
        <f t="shared" si="10"/>
        <v>3.2867684277075173</v>
      </c>
      <c r="Y76" s="53">
        <f t="shared" si="10"/>
        <v>3.4606063851114643</v>
      </c>
      <c r="Z76" s="53">
        <f t="shared" si="10"/>
        <v>3.6344443425154123</v>
      </c>
      <c r="AA76" s="53">
        <f t="shared" si="10"/>
        <v>3.8082822999193588</v>
      </c>
      <c r="AB76" s="53">
        <f t="shared" si="10"/>
        <v>3.9821202573233059</v>
      </c>
      <c r="AC76" s="53">
        <f t="shared" si="10"/>
        <v>4.1559582147272538</v>
      </c>
      <c r="AD76" s="53">
        <f t="shared" si="10"/>
        <v>4.3297961721312008</v>
      </c>
      <c r="AE76" s="53">
        <f t="shared" si="10"/>
        <v>4.5036341295351487</v>
      </c>
      <c r="AF76" s="53">
        <f t="shared" si="10"/>
        <v>4.6774720869390949</v>
      </c>
      <c r="AG76" s="53">
        <f t="shared" si="10"/>
        <v>4.8513100443430419</v>
      </c>
      <c r="AH76" s="53">
        <f t="shared" si="10"/>
        <v>5.0251480017469898</v>
      </c>
      <c r="AI76" s="53">
        <f t="shared" si="10"/>
        <v>5.1989859591509369</v>
      </c>
      <c r="AJ76" s="53">
        <f t="shared" si="10"/>
        <v>5.3728239165548839</v>
      </c>
      <c r="AK76" s="53">
        <f t="shared" si="10"/>
        <v>5.5466618739588309</v>
      </c>
      <c r="AL76" s="53">
        <f t="shared" si="10"/>
        <v>5.720499831362778</v>
      </c>
      <c r="AM76" s="53">
        <f t="shared" si="10"/>
        <v>5.8943377887667259</v>
      </c>
      <c r="AN76" s="53">
        <f t="shared" si="10"/>
        <v>6.0681757461706729</v>
      </c>
      <c r="AO76" s="53">
        <f t="shared" si="10"/>
        <v>6.2420137035746208</v>
      </c>
      <c r="AP76" s="53">
        <f t="shared" si="10"/>
        <v>6.4158516609785678</v>
      </c>
      <c r="AQ76" s="53">
        <f t="shared" si="10"/>
        <v>6.5896896183825149</v>
      </c>
      <c r="AR76" s="53">
        <f t="shared" si="10"/>
        <v>6.7635275757864628</v>
      </c>
      <c r="AS76" s="53">
        <f t="shared" si="10"/>
        <v>6.9373655331904098</v>
      </c>
      <c r="AT76" s="53">
        <f t="shared" si="10"/>
        <v>7.1112034905943569</v>
      </c>
      <c r="AU76" s="53">
        <f t="shared" si="10"/>
        <v>7.2850414479983048</v>
      </c>
      <c r="AV76" s="53">
        <f t="shared" si="10"/>
        <v>7.4588794054022509</v>
      </c>
      <c r="AW76" s="53">
        <f t="shared" si="10"/>
        <v>7.6327173628061997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-0.29016035999999995</v>
      </c>
      <c r="F77" s="54">
        <f>IF('Fixed data'!$G$19=FALSE,F64+F76,F64)</f>
        <v>-0.18346216237626986</v>
      </c>
      <c r="G77" s="54">
        <f>IF('Fixed data'!$G$19=FALSE,G64+G76,G64)</f>
        <v>-7.2836061703397514E-2</v>
      </c>
      <c r="H77" s="54">
        <f>IF('Fixed data'!$G$19=FALSE,H64+H76,H64)</f>
        <v>4.3460588397398525E-2</v>
      </c>
      <c r="I77" s="54">
        <f>IF('Fixed data'!$G$19=FALSE,I64+I76,I64)</f>
        <v>0.16341265792027782</v>
      </c>
      <c r="J77" s="54">
        <f>IF('Fixed data'!$G$19=FALSE,J64+J76,J64)</f>
        <v>0.29241179345947899</v>
      </c>
      <c r="K77" s="54">
        <f>IF('Fixed data'!$G$19=FALSE,K64+K76,K64)</f>
        <v>0.42686085623837511</v>
      </c>
      <c r="L77" s="54">
        <f>IF('Fixed data'!$G$19=FALSE,L64+L76,L64)</f>
        <v>0.56587785562074755</v>
      </c>
      <c r="M77" s="54">
        <f>IF('Fixed data'!$G$19=FALSE,M64+M76,M64)</f>
        <v>0.98396845763293328</v>
      </c>
      <c r="N77" s="54">
        <f>IF('Fixed data'!$G$19=FALSE,N64+N76,N64)</f>
        <v>1.1987511729431697</v>
      </c>
      <c r="O77" s="54">
        <f>IF('Fixed data'!$G$19=FALSE,O64+O76,O64)</f>
        <v>1.4159880795933653</v>
      </c>
      <c r="P77" s="54">
        <f>IF('Fixed data'!$G$19=FALSE,P64+P76,P64)</f>
        <v>1.6356465664853008</v>
      </c>
      <c r="Q77" s="54">
        <f>IF('Fixed data'!$G$19=FALSE,Q64+Q76,Q64)</f>
        <v>1.8576836192840973</v>
      </c>
      <c r="R77" s="54">
        <f>IF('Fixed data'!$G$19=FALSE,R64+R76,R64)</f>
        <v>2.0820562236548765</v>
      </c>
      <c r="S77" s="54">
        <f>IF('Fixed data'!$G$19=FALSE,S64+S76,S64)</f>
        <v>2.308721365262759</v>
      </c>
      <c r="T77" s="54">
        <f>IF('Fixed data'!$G$19=FALSE,T64+T76,T64)</f>
        <v>2.5376360297728673</v>
      </c>
      <c r="U77" s="54">
        <f>IF('Fixed data'!$G$19=FALSE,U64+U76,U64)</f>
        <v>2.7687572028503222</v>
      </c>
      <c r="V77" s="54">
        <f>IF('Fixed data'!$G$19=FALSE,V64+V76,V64)</f>
        <v>3.0020418701602458</v>
      </c>
      <c r="W77" s="54">
        <f>IF('Fixed data'!$G$19=FALSE,W64+W76,W64)</f>
        <v>3.2374470173677592</v>
      </c>
      <c r="X77" s="54">
        <f>IF('Fixed data'!$G$19=FALSE,X64+X76,X64)</f>
        <v>3.4749296301379839</v>
      </c>
      <c r="Y77" s="54">
        <f>IF('Fixed data'!$G$19=FALSE,Y64+Y76,Y64)</f>
        <v>3.7144466941360412</v>
      </c>
      <c r="Z77" s="54">
        <f>IF('Fixed data'!$G$19=FALSE,Z64+Z76,Z64)</f>
        <v>3.9559551950270531</v>
      </c>
      <c r="AA77" s="54">
        <f>IF('Fixed data'!$G$19=FALSE,AA64+AA76,AA64)</f>
        <v>4.1994121184761397</v>
      </c>
      <c r="AB77" s="54">
        <f>IF('Fixed data'!$G$19=FALSE,AB64+AB76,AB64)</f>
        <v>4.4447744501484232</v>
      </c>
      <c r="AC77" s="54">
        <f>IF('Fixed data'!$G$19=FALSE,AC64+AC76,AC64)</f>
        <v>4.6919991757090269</v>
      </c>
      <c r="AD77" s="54">
        <f>IF('Fixed data'!$G$19=FALSE,AD64+AD76,AD64)</f>
        <v>4.9410432808230684</v>
      </c>
      <c r="AE77" s="54">
        <f>IF('Fixed data'!$G$19=FALSE,AE64+AE76,AE64)</f>
        <v>5.1918637511556733</v>
      </c>
      <c r="AF77" s="54">
        <f>IF('Fixed data'!$G$19=FALSE,AF64+AF76,AF64)</f>
        <v>5.4444175723719592</v>
      </c>
      <c r="AG77" s="54">
        <f>IF('Fixed data'!$G$19=FALSE,AG64+AG76,AG64)</f>
        <v>5.6986617301370499</v>
      </c>
      <c r="AH77" s="54">
        <f>IF('Fixed data'!$G$19=FALSE,AH64+AH76,AH64)</f>
        <v>5.9545532101160674</v>
      </c>
      <c r="AI77" s="54">
        <f>IF('Fixed data'!$G$19=FALSE,AI64+AI76,AI64)</f>
        <v>6.2120489979741311</v>
      </c>
      <c r="AJ77" s="54">
        <f>IF('Fixed data'!$G$19=FALSE,AJ64+AJ76,AJ64)</f>
        <v>6.4451152413339408</v>
      </c>
      <c r="AK77" s="54">
        <f>IF('Fixed data'!$G$19=FALSE,AK64+AK76,AK64)</f>
        <v>6.6801171297632855</v>
      </c>
      <c r="AL77" s="54">
        <f>IF('Fixed data'!$G$19=FALSE,AL64+AL76,AL64)</f>
        <v>6.9170546632621637</v>
      </c>
      <c r="AM77" s="54">
        <f>IF('Fixed data'!$G$19=FALSE,AM64+AM76,AM64)</f>
        <v>7.1559278418305778</v>
      </c>
      <c r="AN77" s="54">
        <f>IF('Fixed data'!$G$19=FALSE,AN64+AN76,AN64)</f>
        <v>7.3967366654685263</v>
      </c>
      <c r="AO77" s="54">
        <f>IF('Fixed data'!$G$19=FALSE,AO64+AO76,AO64)</f>
        <v>7.6394811341760089</v>
      </c>
      <c r="AP77" s="54">
        <f>IF('Fixed data'!$G$19=FALSE,AP64+AP76,AP64)</f>
        <v>7.8841612479530268</v>
      </c>
      <c r="AQ77" s="54">
        <f>IF('Fixed data'!$G$19=FALSE,AQ64+AQ76,AQ64)</f>
        <v>8.1307770067995779</v>
      </c>
      <c r="AR77" s="54">
        <f>IF('Fixed data'!$G$19=FALSE,AR64+AR76,AR64)</f>
        <v>8.3793284107156651</v>
      </c>
      <c r="AS77" s="54">
        <f>IF('Fixed data'!$G$19=FALSE,AS64+AS76,AS64)</f>
        <v>8.6298154597012857</v>
      </c>
      <c r="AT77" s="54">
        <f>IF('Fixed data'!$G$19=FALSE,AT64+AT76,AT64)</f>
        <v>8.8822381537564414</v>
      </c>
      <c r="AU77" s="54">
        <f>IF('Fixed data'!$G$19=FALSE,AU64+AU76,AU64)</f>
        <v>9.1365964928811323</v>
      </c>
      <c r="AV77" s="54">
        <f>IF('Fixed data'!$G$19=FALSE,AV64+AV76,AV64)</f>
        <v>9.3928904770753547</v>
      </c>
      <c r="AW77" s="54">
        <f>IF('Fixed data'!$G$19=FALSE,AW64+AW76,AW64)</f>
        <v>9.6511201063391159</v>
      </c>
      <c r="AX77" s="54">
        <f>IF('Fixed data'!$G$19=FALSE,AX64+AX76,AX64)</f>
        <v>1.6113520993864514</v>
      </c>
      <c r="AY77" s="54">
        <f>IF('Fixed data'!$G$19=FALSE,AY64+AY76,AY64)</f>
        <v>1.6246565795336301</v>
      </c>
      <c r="AZ77" s="54">
        <f>IF('Fixed data'!$G$19=FALSE,AZ64+AZ76,AZ64)</f>
        <v>1.6359571328998026</v>
      </c>
      <c r="BA77" s="54">
        <f>IF('Fixed data'!$G$19=FALSE,BA64+BA76,BA64)</f>
        <v>1.6452967169996713</v>
      </c>
      <c r="BB77" s="54">
        <f>IF('Fixed data'!$G$19=FALSE,BB64+BB76,BB64)</f>
        <v>1.6525777669479391</v>
      </c>
      <c r="BC77" s="54">
        <f>IF('Fixed data'!$G$19=FALSE,BC64+BC76,BC64)</f>
        <v>1.657902240792642</v>
      </c>
      <c r="BD77" s="54">
        <f>IF('Fixed data'!$G$19=FALSE,BD64+BD76,BD64)</f>
        <v>1.6612451986351915</v>
      </c>
    </row>
    <row r="78" spans="1:56" ht="15.75" hidden="1"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hidden="1"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ollapsed="1" x14ac:dyDescent="0.3">
      <c r="A80" s="74"/>
      <c r="B80" s="11" t="s">
        <v>17</v>
      </c>
      <c r="C80" s="14"/>
      <c r="D80" s="9" t="s">
        <v>40</v>
      </c>
      <c r="E80" s="55">
        <f>IF('Fixed data'!$G$19=TRUE,(E77-SUM(E70:E71))*E78+SUM(E70:E71)*E79,E77*E78)</f>
        <v>-0.28034817391304345</v>
      </c>
      <c r="F80" s="55">
        <f t="shared" ref="F80:BD80" si="11">F77*F78</f>
        <v>-0.17126389169060643</v>
      </c>
      <c r="G80" s="55">
        <f t="shared" si="11"/>
        <v>-6.5693954562965381E-2</v>
      </c>
      <c r="H80" s="55">
        <f t="shared" si="11"/>
        <v>3.7873391970119699E-2</v>
      </c>
      <c r="I80" s="55">
        <f t="shared" si="11"/>
        <v>0.137589073093905</v>
      </c>
      <c r="J80" s="55">
        <f t="shared" si="11"/>
        <v>0.23787718238247169</v>
      </c>
      <c r="K80" s="55">
        <f t="shared" si="11"/>
        <v>0.33550877447311805</v>
      </c>
      <c r="L80" s="55">
        <f t="shared" si="11"/>
        <v>0.42973418296526666</v>
      </c>
      <c r="M80" s="55">
        <f t="shared" si="11"/>
        <v>0.72196813302292728</v>
      </c>
      <c r="N80" s="55">
        <f t="shared" si="11"/>
        <v>0.84981725945606978</v>
      </c>
      <c r="O80" s="55">
        <f t="shared" si="11"/>
        <v>0.96987496580918553</v>
      </c>
      <c r="P80" s="55">
        <f t="shared" si="11"/>
        <v>1.0824435796039313</v>
      </c>
      <c r="Q80" s="55">
        <f t="shared" si="11"/>
        <v>1.1878106210120936</v>
      </c>
      <c r="R80" s="55">
        <f t="shared" si="11"/>
        <v>1.2862564213061987</v>
      </c>
      <c r="S80" s="55">
        <f t="shared" si="11"/>
        <v>1.3780541239439925</v>
      </c>
      <c r="T80" s="55">
        <f t="shared" si="11"/>
        <v>1.4634697001504551</v>
      </c>
      <c r="U80" s="55">
        <f t="shared" si="11"/>
        <v>1.5427619777649082</v>
      </c>
      <c r="V80" s="55">
        <f t="shared" si="11"/>
        <v>1.6161826821972325</v>
      </c>
      <c r="W80" s="55">
        <f t="shared" si="11"/>
        <v>1.6839764884095456</v>
      </c>
      <c r="X80" s="55">
        <f t="shared" si="11"/>
        <v>1.7463810829081139</v>
      </c>
      <c r="Y80" s="55">
        <f t="shared" si="11"/>
        <v>1.8036272347949518</v>
      </c>
      <c r="Z80" s="55">
        <f t="shared" si="11"/>
        <v>1.8559388749896926</v>
      </c>
      <c r="AA80" s="55">
        <f t="shared" si="11"/>
        <v>1.9035331827901099</v>
      </c>
      <c r="AB80" s="55">
        <f t="shared" si="11"/>
        <v>1.9466206789942317</v>
      </c>
      <c r="AC80" s="55">
        <f t="shared" si="11"/>
        <v>1.9854053248585442</v>
      </c>
      <c r="AD80" s="55">
        <f t="shared" si="11"/>
        <v>2.0200846262154486</v>
      </c>
      <c r="AE80" s="55">
        <f t="shared" si="11"/>
        <v>2.0508497421190821</v>
      </c>
      <c r="AF80" s="55">
        <f t="shared" si="11"/>
        <v>2.077885597431913</v>
      </c>
      <c r="AG80" s="55">
        <f t="shared" si="11"/>
        <v>2.1013709988054639</v>
      </c>
      <c r="AH80" s="55">
        <f t="shared" si="11"/>
        <v>2.1214787535469899</v>
      </c>
      <c r="AI80" s="55">
        <f t="shared" si="11"/>
        <v>2.4847397443003869</v>
      </c>
      <c r="AJ80" s="55">
        <f t="shared" si="11"/>
        <v>2.5028769374905764</v>
      </c>
      <c r="AK80" s="55">
        <f t="shared" si="11"/>
        <v>2.5185794891842854</v>
      </c>
      <c r="AL80" s="55">
        <f t="shared" si="11"/>
        <v>2.5319525807281527</v>
      </c>
      <c r="AM80" s="55">
        <f t="shared" si="11"/>
        <v>2.5430979509013909</v>
      </c>
      <c r="AN80" s="55">
        <f t="shared" si="11"/>
        <v>2.5521139891923164</v>
      </c>
      <c r="AO80" s="55">
        <f t="shared" si="11"/>
        <v>2.5590958270869479</v>
      </c>
      <c r="AP80" s="55">
        <f t="shared" si="11"/>
        <v>2.5641354273910713</v>
      </c>
      <c r="AQ80" s="55">
        <f t="shared" si="11"/>
        <v>2.5673216716080112</v>
      </c>
      <c r="AR80" s="55">
        <f t="shared" si="11"/>
        <v>2.5687404453951981</v>
      </c>
      <c r="AS80" s="55">
        <f t="shared" si="11"/>
        <v>2.5684747221232853</v>
      </c>
      <c r="AT80" s="55">
        <f t="shared" si="11"/>
        <v>2.5666046445623012</v>
      </c>
      <c r="AU80" s="55">
        <f t="shared" si="11"/>
        <v>2.5632076047198278</v>
      </c>
      <c r="AV80" s="55">
        <f t="shared" si="11"/>
        <v>2.5583583218567578</v>
      </c>
      <c r="AW80" s="55">
        <f t="shared" si="11"/>
        <v>2.5521289187066283</v>
      </c>
      <c r="AX80" s="55">
        <f t="shared" si="11"/>
        <v>0.41369294326394246</v>
      </c>
      <c r="AY80" s="55">
        <f t="shared" si="11"/>
        <v>0.40495989252698966</v>
      </c>
      <c r="AZ80" s="55">
        <f t="shared" si="11"/>
        <v>0.39589966456563419</v>
      </c>
      <c r="BA80" s="55">
        <f t="shared" si="11"/>
        <v>0.38656294438753819</v>
      </c>
      <c r="BB80" s="55">
        <f t="shared" si="11"/>
        <v>0.37696468854396697</v>
      </c>
      <c r="BC80" s="55">
        <f t="shared" si="11"/>
        <v>0.36716430944087292</v>
      </c>
      <c r="BD80" s="55">
        <f t="shared" si="11"/>
        <v>0.35718898206751187</v>
      </c>
    </row>
    <row r="81" spans="1:56" x14ac:dyDescent="0.3">
      <c r="A81" s="74"/>
      <c r="B81" s="15" t="s">
        <v>18</v>
      </c>
      <c r="C81" s="15"/>
      <c r="D81" s="14" t="s">
        <v>40</v>
      </c>
      <c r="E81" s="56">
        <f>+E80</f>
        <v>-0.28034817391304345</v>
      </c>
      <c r="F81" s="56">
        <f t="shared" ref="F81:BD81" si="12">+E81+F80</f>
        <v>-0.45161206560364986</v>
      </c>
      <c r="G81" s="56">
        <f t="shared" si="12"/>
        <v>-0.5173060201666152</v>
      </c>
      <c r="H81" s="56">
        <f t="shared" si="12"/>
        <v>-0.47943262819649551</v>
      </c>
      <c r="I81" s="56">
        <f t="shared" si="12"/>
        <v>-0.34184355510259051</v>
      </c>
      <c r="J81" s="56">
        <f t="shared" si="12"/>
        <v>-0.10396637272011883</v>
      </c>
      <c r="K81" s="56">
        <f t="shared" si="12"/>
        <v>0.23154240175299923</v>
      </c>
      <c r="L81" s="56">
        <f t="shared" si="12"/>
        <v>0.66127658471826589</v>
      </c>
      <c r="M81" s="56">
        <f t="shared" si="12"/>
        <v>1.3832447177411931</v>
      </c>
      <c r="N81" s="56">
        <f t="shared" si="12"/>
        <v>2.2330619771972628</v>
      </c>
      <c r="O81" s="56">
        <f t="shared" si="12"/>
        <v>3.2029369430064483</v>
      </c>
      <c r="P81" s="56">
        <f t="shared" si="12"/>
        <v>4.2853805226103798</v>
      </c>
      <c r="Q81" s="56">
        <f t="shared" si="12"/>
        <v>5.4731911436224738</v>
      </c>
      <c r="R81" s="56">
        <f t="shared" si="12"/>
        <v>6.7594475649286725</v>
      </c>
      <c r="S81" s="56">
        <f t="shared" si="12"/>
        <v>8.1375016888726641</v>
      </c>
      <c r="T81" s="56">
        <f t="shared" si="12"/>
        <v>9.600971389023119</v>
      </c>
      <c r="U81" s="56">
        <f t="shared" si="12"/>
        <v>11.143733366788027</v>
      </c>
      <c r="V81" s="56">
        <f t="shared" si="12"/>
        <v>12.759916048985259</v>
      </c>
      <c r="W81" s="56">
        <f t="shared" si="12"/>
        <v>14.443892537394804</v>
      </c>
      <c r="X81" s="56">
        <f t="shared" si="12"/>
        <v>16.190273620302918</v>
      </c>
      <c r="Y81" s="56">
        <f t="shared" si="12"/>
        <v>17.99390085509787</v>
      </c>
      <c r="Z81" s="56">
        <f t="shared" si="12"/>
        <v>19.849839730087563</v>
      </c>
      <c r="AA81" s="56">
        <f t="shared" si="12"/>
        <v>21.753372912877673</v>
      </c>
      <c r="AB81" s="56">
        <f t="shared" si="12"/>
        <v>23.699993591871905</v>
      </c>
      <c r="AC81" s="56">
        <f t="shared" si="12"/>
        <v>25.685398916730449</v>
      </c>
      <c r="AD81" s="56">
        <f t="shared" si="12"/>
        <v>27.705483542945899</v>
      </c>
      <c r="AE81" s="56">
        <f t="shared" si="12"/>
        <v>29.756333285064983</v>
      </c>
      <c r="AF81" s="56">
        <f t="shared" si="12"/>
        <v>31.834218882496895</v>
      </c>
      <c r="AG81" s="56">
        <f t="shared" si="12"/>
        <v>33.935589881302356</v>
      </c>
      <c r="AH81" s="56">
        <f t="shared" si="12"/>
        <v>36.057068634849344</v>
      </c>
      <c r="AI81" s="56">
        <f t="shared" si="12"/>
        <v>38.541808379149728</v>
      </c>
      <c r="AJ81" s="56">
        <f t="shared" si="12"/>
        <v>41.044685316640305</v>
      </c>
      <c r="AK81" s="56">
        <f t="shared" si="12"/>
        <v>43.563264805824588</v>
      </c>
      <c r="AL81" s="56">
        <f t="shared" si="12"/>
        <v>46.09521738655274</v>
      </c>
      <c r="AM81" s="56">
        <f t="shared" si="12"/>
        <v>48.638315337454131</v>
      </c>
      <c r="AN81" s="56">
        <f t="shared" si="12"/>
        <v>51.190429326646445</v>
      </c>
      <c r="AO81" s="56">
        <f t="shared" si="12"/>
        <v>53.749525153733394</v>
      </c>
      <c r="AP81" s="56">
        <f t="shared" si="12"/>
        <v>56.313660581124466</v>
      </c>
      <c r="AQ81" s="56">
        <f t="shared" si="12"/>
        <v>58.88098225273248</v>
      </c>
      <c r="AR81" s="56">
        <f t="shared" si="12"/>
        <v>61.44972269812768</v>
      </c>
      <c r="AS81" s="56">
        <f t="shared" si="12"/>
        <v>64.018197420250971</v>
      </c>
      <c r="AT81" s="56">
        <f t="shared" si="12"/>
        <v>66.584802064813275</v>
      </c>
      <c r="AU81" s="56">
        <f t="shared" si="12"/>
        <v>69.148009669533096</v>
      </c>
      <c r="AV81" s="56">
        <f t="shared" si="12"/>
        <v>71.706367991389854</v>
      </c>
      <c r="AW81" s="56">
        <f t="shared" si="12"/>
        <v>74.258496910096483</v>
      </c>
      <c r="AX81" s="56">
        <f t="shared" si="12"/>
        <v>74.672189853360422</v>
      </c>
      <c r="AY81" s="56">
        <f t="shared" si="12"/>
        <v>75.077149745887411</v>
      </c>
      <c r="AZ81" s="56">
        <f t="shared" si="12"/>
        <v>75.473049410453044</v>
      </c>
      <c r="BA81" s="56">
        <f t="shared" si="12"/>
        <v>75.859612354840579</v>
      </c>
      <c r="BB81" s="56">
        <f t="shared" si="12"/>
        <v>76.236577043384543</v>
      </c>
      <c r="BC81" s="56">
        <f t="shared" si="12"/>
        <v>76.603741352825409</v>
      </c>
      <c r="BD81" s="56">
        <f t="shared" si="12"/>
        <v>76.960930334892922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62">
        <v>0</v>
      </c>
      <c r="F88" s="62">
        <v>6374.5642294323188</v>
      </c>
      <c r="G88" s="62">
        <v>12748.564229432319</v>
      </c>
      <c r="H88" s="62">
        <v>19122.564229432319</v>
      </c>
      <c r="I88" s="62">
        <v>25497.094558570825</v>
      </c>
      <c r="J88" s="62">
        <v>32023.564229432319</v>
      </c>
      <c r="K88" s="62">
        <v>38549.564229432319</v>
      </c>
      <c r="L88" s="62">
        <v>45075.564229432319</v>
      </c>
      <c r="M88" s="62">
        <v>51601.896784944925</v>
      </c>
      <c r="N88" s="62">
        <v>58128.564229432319</v>
      </c>
      <c r="O88" s="62">
        <v>64654.564229432319</v>
      </c>
      <c r="P88" s="62">
        <v>71180.564229432319</v>
      </c>
      <c r="Q88" s="62">
        <v>77706.564229432319</v>
      </c>
      <c r="R88" s="62">
        <v>84232.564229432319</v>
      </c>
      <c r="S88" s="62">
        <v>90758.564229432319</v>
      </c>
      <c r="T88" s="62">
        <v>97284.564229432319</v>
      </c>
      <c r="U88" s="62">
        <v>103810.56422943232</v>
      </c>
      <c r="V88" s="62">
        <v>110336.56422943232</v>
      </c>
      <c r="W88" s="62">
        <v>116862.56422943232</v>
      </c>
      <c r="X88" s="62">
        <v>123388.56422943232</v>
      </c>
      <c r="Y88" s="62">
        <v>129914.56422943232</v>
      </c>
      <c r="Z88" s="62">
        <v>136440.56422943232</v>
      </c>
      <c r="AA88" s="62">
        <v>142966.56422943232</v>
      </c>
      <c r="AB88" s="62">
        <v>149492.56422943232</v>
      </c>
      <c r="AC88" s="62">
        <v>156018.56422943232</v>
      </c>
      <c r="AD88" s="62">
        <v>162544.56422943232</v>
      </c>
      <c r="AE88" s="62">
        <v>169070.56422943232</v>
      </c>
      <c r="AF88" s="62">
        <v>175596.56422943232</v>
      </c>
      <c r="AG88" s="62">
        <v>182122.56422943232</v>
      </c>
      <c r="AH88" s="62">
        <v>188648.56422943232</v>
      </c>
      <c r="AI88" s="62">
        <v>195174.56422943232</v>
      </c>
      <c r="AJ88" s="62">
        <v>201700.56422943232</v>
      </c>
      <c r="AK88" s="62">
        <v>208226.56422943232</v>
      </c>
      <c r="AL88" s="62">
        <v>214752.56422943232</v>
      </c>
      <c r="AM88" s="62">
        <v>221278.56422943232</v>
      </c>
      <c r="AN88" s="62">
        <v>227804.56422943232</v>
      </c>
      <c r="AO88" s="62">
        <v>234330.56422943232</v>
      </c>
      <c r="AP88" s="62">
        <v>240856.56422943232</v>
      </c>
      <c r="AQ88" s="62">
        <v>247382.56422943232</v>
      </c>
      <c r="AR88" s="62">
        <v>253908.56422943232</v>
      </c>
      <c r="AS88" s="62">
        <v>260434.56422943232</v>
      </c>
      <c r="AT88" s="62">
        <v>266960.56422943232</v>
      </c>
      <c r="AU88" s="62">
        <v>273486.56422943232</v>
      </c>
      <c r="AV88" s="62">
        <v>280012.56422943232</v>
      </c>
      <c r="AW88" s="62">
        <v>286538.56422943232</v>
      </c>
      <c r="AX88" s="43"/>
      <c r="AY88" s="43"/>
      <c r="AZ88" s="43"/>
      <c r="BA88" s="43"/>
      <c r="BB88" s="43"/>
      <c r="BC88" s="43"/>
      <c r="BD88" s="43"/>
    </row>
    <row r="89" spans="1:56" x14ac:dyDescent="0.3">
      <c r="A89" s="170"/>
      <c r="B89" s="4" t="s">
        <v>214</v>
      </c>
      <c r="D89" s="4" t="s">
        <v>88</v>
      </c>
      <c r="E89" s="62">
        <v>0</v>
      </c>
      <c r="F89" s="62">
        <v>172048.87995243818</v>
      </c>
      <c r="G89" s="62">
        <v>344096.87995243818</v>
      </c>
      <c r="H89" s="62">
        <v>516144.87995243818</v>
      </c>
      <c r="I89" s="62">
        <v>688193.97389543429</v>
      </c>
      <c r="J89" s="62">
        <v>864342.87995243818</v>
      </c>
      <c r="K89" s="62">
        <v>1040491.8799524382</v>
      </c>
      <c r="L89" s="62">
        <v>1216640.8799524382</v>
      </c>
      <c r="M89" s="62">
        <v>1392790.6270827502</v>
      </c>
      <c r="N89" s="62">
        <v>1568939.8799524382</v>
      </c>
      <c r="O89" s="62">
        <v>1745088.8799524382</v>
      </c>
      <c r="P89" s="62">
        <v>1921237.8799524382</v>
      </c>
      <c r="Q89" s="62">
        <v>2097386.8799524382</v>
      </c>
      <c r="R89" s="62">
        <v>2273535.8799524382</v>
      </c>
      <c r="S89" s="62">
        <v>2449684.8799524382</v>
      </c>
      <c r="T89" s="62">
        <v>2625833.8799524382</v>
      </c>
      <c r="U89" s="62">
        <v>2801982.8799524382</v>
      </c>
      <c r="V89" s="62">
        <v>2978131.8799524382</v>
      </c>
      <c r="W89" s="62">
        <v>3154280.8799524382</v>
      </c>
      <c r="X89" s="62">
        <v>3330429.8799524382</v>
      </c>
      <c r="Y89" s="62">
        <v>3506578.8799524382</v>
      </c>
      <c r="Z89" s="62">
        <v>3682727.8799524382</v>
      </c>
      <c r="AA89" s="62">
        <v>3858876.8799524382</v>
      </c>
      <c r="AB89" s="62">
        <v>4035025.8799524382</v>
      </c>
      <c r="AC89" s="62">
        <v>4211174.8799524382</v>
      </c>
      <c r="AD89" s="62">
        <v>4387323.8799524382</v>
      </c>
      <c r="AE89" s="62">
        <v>4563472.8799524382</v>
      </c>
      <c r="AF89" s="62">
        <v>4739621.8799524382</v>
      </c>
      <c r="AG89" s="62">
        <v>4915770.8799524382</v>
      </c>
      <c r="AH89" s="62">
        <v>5091919.8799524382</v>
      </c>
      <c r="AI89" s="62">
        <v>5268068.8799524382</v>
      </c>
      <c r="AJ89" s="62">
        <v>5444217.8799524382</v>
      </c>
      <c r="AK89" s="62">
        <v>5620366.8799524382</v>
      </c>
      <c r="AL89" s="62">
        <v>5796515.8799524382</v>
      </c>
      <c r="AM89" s="62">
        <v>5972664.8799524382</v>
      </c>
      <c r="AN89" s="62">
        <v>6148813.8799524382</v>
      </c>
      <c r="AO89" s="62">
        <v>6324962.8799524382</v>
      </c>
      <c r="AP89" s="62">
        <v>6501111.8799524382</v>
      </c>
      <c r="AQ89" s="62">
        <v>6677260.8799524382</v>
      </c>
      <c r="AR89" s="62">
        <v>6853409.8799524382</v>
      </c>
      <c r="AS89" s="62">
        <v>7029558.8799524382</v>
      </c>
      <c r="AT89" s="62">
        <v>7205707.8799524382</v>
      </c>
      <c r="AU89" s="62">
        <v>7381856.8799524382</v>
      </c>
      <c r="AV89" s="62">
        <v>7558005.8799524382</v>
      </c>
      <c r="AW89" s="62">
        <v>7734154.8799524382</v>
      </c>
      <c r="AX89" s="43"/>
      <c r="AY89" s="43"/>
      <c r="AZ89" s="43"/>
      <c r="BA89" s="43"/>
      <c r="BB89" s="43"/>
      <c r="BC89" s="43"/>
      <c r="BD89" s="43"/>
    </row>
    <row r="90" spans="1:56" ht="16.5" x14ac:dyDescent="0.3">
      <c r="A90" s="170"/>
      <c r="B90" s="4" t="s">
        <v>331</v>
      </c>
      <c r="D90" s="4" t="s">
        <v>89</v>
      </c>
      <c r="E90" s="62">
        <v>0</v>
      </c>
      <c r="F90" s="62">
        <v>0</v>
      </c>
      <c r="G90" s="62">
        <v>0</v>
      </c>
      <c r="H90" s="62">
        <v>0</v>
      </c>
      <c r="I90" s="62">
        <v>0</v>
      </c>
      <c r="J90" s="62">
        <v>0</v>
      </c>
      <c r="K90" s="62">
        <v>0</v>
      </c>
      <c r="L90" s="62">
        <v>0</v>
      </c>
      <c r="M90" s="62">
        <v>0</v>
      </c>
      <c r="N90" s="62">
        <v>0</v>
      </c>
      <c r="O90" s="62">
        <v>0</v>
      </c>
      <c r="P90" s="62">
        <v>0</v>
      </c>
      <c r="Q90" s="62">
        <v>0</v>
      </c>
      <c r="R90" s="62">
        <v>0</v>
      </c>
      <c r="S90" s="62">
        <v>0</v>
      </c>
      <c r="T90" s="62">
        <v>0</v>
      </c>
      <c r="U90" s="62">
        <v>0</v>
      </c>
      <c r="V90" s="62">
        <v>0</v>
      </c>
      <c r="W90" s="62">
        <v>0</v>
      </c>
      <c r="X90" s="62">
        <v>0</v>
      </c>
      <c r="Y90" s="62">
        <v>0</v>
      </c>
      <c r="Z90" s="62">
        <v>0</v>
      </c>
      <c r="AA90" s="62">
        <v>0</v>
      </c>
      <c r="AB90" s="62">
        <v>0</v>
      </c>
      <c r="AC90" s="62">
        <v>0</v>
      </c>
      <c r="AD90" s="62">
        <v>0</v>
      </c>
      <c r="AE90" s="62">
        <v>0</v>
      </c>
      <c r="AF90" s="62">
        <v>0</v>
      </c>
      <c r="AG90" s="62">
        <v>0</v>
      </c>
      <c r="AH90" s="62">
        <v>0</v>
      </c>
      <c r="AI90" s="62">
        <v>0</v>
      </c>
      <c r="AJ90" s="62">
        <v>0</v>
      </c>
      <c r="AK90" s="62">
        <v>0</v>
      </c>
      <c r="AL90" s="62">
        <v>0</v>
      </c>
      <c r="AM90" s="62">
        <v>0</v>
      </c>
      <c r="AN90" s="62">
        <v>0</v>
      </c>
      <c r="AO90" s="62">
        <v>0</v>
      </c>
      <c r="AP90" s="62">
        <v>0</v>
      </c>
      <c r="AQ90" s="62">
        <v>0</v>
      </c>
      <c r="AR90" s="62">
        <v>0</v>
      </c>
      <c r="AS90" s="62">
        <v>0</v>
      </c>
      <c r="AT90" s="62">
        <v>0</v>
      </c>
      <c r="AU90" s="62">
        <v>0</v>
      </c>
      <c r="AV90" s="62">
        <v>0</v>
      </c>
      <c r="AW90" s="62">
        <v>0</v>
      </c>
      <c r="AX90" s="37"/>
      <c r="AY90" s="37"/>
      <c r="AZ90" s="37"/>
      <c r="BA90" s="37"/>
      <c r="BB90" s="37"/>
      <c r="BC90" s="37"/>
      <c r="BD90" s="37"/>
    </row>
    <row r="91" spans="1:56" ht="16.5" x14ac:dyDescent="0.3">
      <c r="A91" s="170"/>
      <c r="B91" s="4" t="s">
        <v>332</v>
      </c>
      <c r="D91" s="4" t="s">
        <v>42</v>
      </c>
      <c r="E91" s="62">
        <v>0</v>
      </c>
      <c r="F91" s="62">
        <v>3.323737140385058E-3</v>
      </c>
      <c r="G91" s="62">
        <v>6.647437140385043E-3</v>
      </c>
      <c r="H91" s="62">
        <v>9.9711371403850557E-3</v>
      </c>
      <c r="I91" s="62">
        <v>1.3294930796266313E-2</v>
      </c>
      <c r="J91" s="62">
        <v>1.6697837140385058E-2</v>
      </c>
      <c r="K91" s="62">
        <v>2.0100837140385047E-2</v>
      </c>
      <c r="L91" s="62">
        <v>2.3503837140385064E-2</v>
      </c>
      <c r="M91" s="62">
        <v>2.6906738071506259E-2</v>
      </c>
      <c r="N91" s="62">
        <v>3.0309737140385068E-2</v>
      </c>
      <c r="O91" s="62">
        <v>3.3712737140385057E-2</v>
      </c>
      <c r="P91" s="62">
        <v>3.7115737140385047E-2</v>
      </c>
      <c r="Q91" s="62">
        <v>4.0518737140385064E-2</v>
      </c>
      <c r="R91" s="62">
        <v>4.3921737140385053E-2</v>
      </c>
      <c r="S91" s="62">
        <v>4.7324737140385043E-2</v>
      </c>
      <c r="T91" s="62">
        <v>5.072773714038506E-2</v>
      </c>
      <c r="U91" s="62">
        <v>5.4130737140385049E-2</v>
      </c>
      <c r="V91" s="62">
        <v>5.7533737140385066E-2</v>
      </c>
      <c r="W91" s="62">
        <v>6.0936737140385056E-2</v>
      </c>
      <c r="X91" s="62">
        <v>6.4339737140385045E-2</v>
      </c>
      <c r="Y91" s="62">
        <v>6.7742737140385034E-2</v>
      </c>
      <c r="Z91" s="62">
        <v>7.1145737140385079E-2</v>
      </c>
      <c r="AA91" s="62">
        <v>7.4548737140385068E-2</v>
      </c>
      <c r="AB91" s="62">
        <v>7.7951737140385058E-2</v>
      </c>
      <c r="AC91" s="62">
        <v>8.1354737140385047E-2</v>
      </c>
      <c r="AD91" s="62">
        <v>8.4757737140385037E-2</v>
      </c>
      <c r="AE91" s="62">
        <v>8.8160737140385081E-2</v>
      </c>
      <c r="AF91" s="62">
        <v>9.1563737140385071E-2</v>
      </c>
      <c r="AG91" s="62">
        <v>9.496673714038506E-2</v>
      </c>
      <c r="AH91" s="62">
        <v>9.836973714038505E-2</v>
      </c>
      <c r="AI91" s="62">
        <v>0.10177273714038504</v>
      </c>
      <c r="AJ91" s="62">
        <v>0.10517573714038503</v>
      </c>
      <c r="AK91" s="62">
        <v>0.10857873714038507</v>
      </c>
      <c r="AL91" s="62">
        <v>0.11198173714038506</v>
      </c>
      <c r="AM91" s="62">
        <v>0.11538473714038505</v>
      </c>
      <c r="AN91" s="62">
        <v>0.11878773714038504</v>
      </c>
      <c r="AO91" s="62">
        <v>0.12219073714038503</v>
      </c>
      <c r="AP91" s="62">
        <v>0.12559373714038508</v>
      </c>
      <c r="AQ91" s="62">
        <v>0.12899673714038506</v>
      </c>
      <c r="AR91" s="62">
        <v>0.13239973714038505</v>
      </c>
      <c r="AS91" s="62">
        <v>0.13580273714038504</v>
      </c>
      <c r="AT91" s="62">
        <v>0.13920573714038503</v>
      </c>
      <c r="AU91" s="62">
        <v>0.14260873714038508</v>
      </c>
      <c r="AV91" s="62">
        <v>0.14601173714038507</v>
      </c>
      <c r="AW91" s="62">
        <v>0.14941473714038506</v>
      </c>
      <c r="AX91" s="35"/>
      <c r="AY91" s="35"/>
      <c r="AZ91" s="35"/>
      <c r="BA91" s="35"/>
      <c r="BB91" s="35"/>
      <c r="BC91" s="35"/>
      <c r="BD91" s="35"/>
    </row>
    <row r="92" spans="1:56" ht="16.5" x14ac:dyDescent="0.3">
      <c r="A92" s="170"/>
      <c r="B92" s="4" t="s">
        <v>333</v>
      </c>
      <c r="D92" s="4" t="s">
        <v>42</v>
      </c>
      <c r="E92" s="62">
        <v>0</v>
      </c>
      <c r="F92" s="62">
        <v>2.1443806496398432E-2</v>
      </c>
      <c r="G92" s="62">
        <v>4.2887606496398334E-2</v>
      </c>
      <c r="H92" s="62">
        <v>6.4331406496398236E-2</v>
      </c>
      <c r="I92" s="62">
        <v>8.5775316626845788E-2</v>
      </c>
      <c r="J92" s="62">
        <v>0.10773020649639831</v>
      </c>
      <c r="K92" s="62">
        <v>0.12968510649639842</v>
      </c>
      <c r="L92" s="62">
        <v>0.15164000649639831</v>
      </c>
      <c r="M92" s="62">
        <v>0.17359503504352225</v>
      </c>
      <c r="N92" s="62">
        <v>0.19555000649639842</v>
      </c>
      <c r="O92" s="62">
        <v>0.21750490649639831</v>
      </c>
      <c r="P92" s="62">
        <v>0.23945980649639842</v>
      </c>
      <c r="Q92" s="62">
        <v>0.26141470649639831</v>
      </c>
      <c r="R92" s="62">
        <v>0.28336960649639842</v>
      </c>
      <c r="S92" s="62">
        <v>0.30532450649639831</v>
      </c>
      <c r="T92" s="62">
        <v>0.32727940649639842</v>
      </c>
      <c r="U92" s="62">
        <v>0.34923430649639831</v>
      </c>
      <c r="V92" s="62">
        <v>0.37118920649639842</v>
      </c>
      <c r="W92" s="62">
        <v>0.3931441064963983</v>
      </c>
      <c r="X92" s="62">
        <v>0.41509900649639841</v>
      </c>
      <c r="Y92" s="62">
        <v>0.4370539064963983</v>
      </c>
      <c r="Z92" s="62">
        <v>0.45900880649639841</v>
      </c>
      <c r="AA92" s="62">
        <v>0.4809637064963983</v>
      </c>
      <c r="AB92" s="62">
        <v>0.50291860649639841</v>
      </c>
      <c r="AC92" s="62">
        <v>0.5248735064963983</v>
      </c>
      <c r="AD92" s="62">
        <v>0.54682840649639841</v>
      </c>
      <c r="AE92" s="62">
        <v>0.5687833064963983</v>
      </c>
      <c r="AF92" s="62">
        <v>0.59073820649639841</v>
      </c>
      <c r="AG92" s="62">
        <v>0.6126931064963983</v>
      </c>
      <c r="AH92" s="62">
        <v>0.63464800649639841</v>
      </c>
      <c r="AI92" s="62">
        <v>0.6566029064963983</v>
      </c>
      <c r="AJ92" s="62">
        <v>0.67855780649639841</v>
      </c>
      <c r="AK92" s="62">
        <v>0.7005127064963983</v>
      </c>
      <c r="AL92" s="62">
        <v>0.72246760649639841</v>
      </c>
      <c r="AM92" s="62">
        <v>0.7444225064963983</v>
      </c>
      <c r="AN92" s="62">
        <v>0.76637740649639841</v>
      </c>
      <c r="AO92" s="62">
        <v>0.78833230649639829</v>
      </c>
      <c r="AP92" s="62">
        <v>0.8102872064963984</v>
      </c>
      <c r="AQ92" s="62">
        <v>0.83224210649639851</v>
      </c>
      <c r="AR92" s="62">
        <v>0.8541970064963984</v>
      </c>
      <c r="AS92" s="62">
        <v>0.87615190649639829</v>
      </c>
      <c r="AT92" s="62">
        <v>0.89810680649639818</v>
      </c>
      <c r="AU92" s="62">
        <v>0.92006170649639851</v>
      </c>
      <c r="AV92" s="62">
        <v>0.9420166064963984</v>
      </c>
      <c r="AW92" s="62">
        <v>0.96397150649639829</v>
      </c>
      <c r="AX92" s="35"/>
      <c r="AY92" s="35"/>
      <c r="AZ92" s="35"/>
      <c r="BA92" s="35"/>
      <c r="BB92" s="35"/>
      <c r="BC92" s="35"/>
      <c r="BD92" s="35"/>
    </row>
    <row r="93" spans="1:56" x14ac:dyDescent="0.3">
      <c r="A93" s="170"/>
      <c r="B93" s="4" t="s">
        <v>215</v>
      </c>
      <c r="D93" s="4" t="s">
        <v>90</v>
      </c>
      <c r="E93" s="62">
        <v>0</v>
      </c>
      <c r="F93" s="62">
        <v>0</v>
      </c>
      <c r="G93" s="62">
        <v>0</v>
      </c>
      <c r="H93" s="62">
        <v>0</v>
      </c>
      <c r="I93" s="62">
        <v>0</v>
      </c>
      <c r="J93" s="62">
        <v>0</v>
      </c>
      <c r="K93" s="62">
        <v>0</v>
      </c>
      <c r="L93" s="62">
        <v>0</v>
      </c>
      <c r="M93" s="62">
        <v>0</v>
      </c>
      <c r="N93" s="62">
        <v>0</v>
      </c>
      <c r="O93" s="62">
        <v>0</v>
      </c>
      <c r="P93" s="62">
        <v>0</v>
      </c>
      <c r="Q93" s="62">
        <v>0</v>
      </c>
      <c r="R93" s="62">
        <v>0</v>
      </c>
      <c r="S93" s="62">
        <v>0</v>
      </c>
      <c r="T93" s="62">
        <v>0</v>
      </c>
      <c r="U93" s="62">
        <v>0</v>
      </c>
      <c r="V93" s="62">
        <v>0</v>
      </c>
      <c r="W93" s="62">
        <v>0</v>
      </c>
      <c r="X93" s="62">
        <v>0</v>
      </c>
      <c r="Y93" s="62">
        <v>0</v>
      </c>
      <c r="Z93" s="62">
        <v>0</v>
      </c>
      <c r="AA93" s="62">
        <v>0</v>
      </c>
      <c r="AB93" s="62">
        <v>0</v>
      </c>
      <c r="AC93" s="62">
        <v>0</v>
      </c>
      <c r="AD93" s="62">
        <v>0</v>
      </c>
      <c r="AE93" s="62">
        <v>0</v>
      </c>
      <c r="AF93" s="62">
        <v>0</v>
      </c>
      <c r="AG93" s="62">
        <v>0</v>
      </c>
      <c r="AH93" s="62">
        <v>0</v>
      </c>
      <c r="AI93" s="62">
        <v>0</v>
      </c>
      <c r="AJ93" s="62">
        <v>0</v>
      </c>
      <c r="AK93" s="62">
        <v>0</v>
      </c>
      <c r="AL93" s="62">
        <v>0</v>
      </c>
      <c r="AM93" s="62">
        <v>0</v>
      </c>
      <c r="AN93" s="62">
        <v>0</v>
      </c>
      <c r="AO93" s="62">
        <v>0</v>
      </c>
      <c r="AP93" s="62">
        <v>0</v>
      </c>
      <c r="AQ93" s="62">
        <v>0</v>
      </c>
      <c r="AR93" s="62">
        <v>0</v>
      </c>
      <c r="AS93" s="62">
        <v>0</v>
      </c>
      <c r="AT93" s="62">
        <v>0</v>
      </c>
      <c r="AU93" s="62">
        <v>0</v>
      </c>
      <c r="AV93" s="62">
        <v>0</v>
      </c>
      <c r="AW93" s="62">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2" t="s">
        <v>11</v>
      </c>
      <c r="B5" s="132" t="s">
        <v>160</v>
      </c>
      <c r="C5" s="135" t="s">
        <v>359</v>
      </c>
    </row>
    <row r="6" spans="1:3" x14ac:dyDescent="0.25">
      <c r="A6" s="183"/>
      <c r="B6" s="133" t="s">
        <v>197</v>
      </c>
      <c r="C6" s="136"/>
    </row>
    <row r="7" spans="1:3" x14ac:dyDescent="0.25">
      <c r="A7" s="183"/>
      <c r="B7" s="133" t="s">
        <v>197</v>
      </c>
      <c r="C7" s="136"/>
    </row>
    <row r="8" spans="1:3" x14ac:dyDescent="0.25">
      <c r="A8" s="183"/>
      <c r="B8" s="133" t="s">
        <v>197</v>
      </c>
      <c r="C8" s="136"/>
    </row>
    <row r="9" spans="1:3" x14ac:dyDescent="0.25">
      <c r="A9" s="183"/>
      <c r="B9" s="133" t="s">
        <v>197</v>
      </c>
      <c r="C9" s="136"/>
    </row>
    <row r="10" spans="1:3" ht="15.75" thickBot="1" x14ac:dyDescent="0.3">
      <c r="A10" s="184"/>
      <c r="B10" s="134" t="s">
        <v>196</v>
      </c>
      <c r="C10" s="137"/>
    </row>
    <row r="11" spans="1:3" ht="45" x14ac:dyDescent="0.25">
      <c r="A11" s="185" t="s">
        <v>300</v>
      </c>
      <c r="B11" s="61" t="s">
        <v>199</v>
      </c>
      <c r="C11" s="136" t="s">
        <v>360</v>
      </c>
    </row>
    <row r="12" spans="1:3" x14ac:dyDescent="0.25">
      <c r="A12" s="185"/>
      <c r="B12" s="61" t="s">
        <v>197</v>
      </c>
      <c r="C12" s="136"/>
    </row>
    <row r="13" spans="1:3" x14ac:dyDescent="0.25">
      <c r="A13" s="185"/>
      <c r="B13" s="61" t="s">
        <v>197</v>
      </c>
      <c r="C13" s="136"/>
    </row>
    <row r="14" spans="1:3" x14ac:dyDescent="0.25">
      <c r="A14" s="185"/>
      <c r="B14" s="61" t="s">
        <v>197</v>
      </c>
      <c r="C14" s="136"/>
    </row>
    <row r="15" spans="1:3" x14ac:dyDescent="0.25">
      <c r="A15" s="185"/>
      <c r="B15" s="61" t="s">
        <v>197</v>
      </c>
      <c r="C15" s="136"/>
    </row>
    <row r="16" spans="1:3" ht="15.75" thickBot="1" x14ac:dyDescent="0.3">
      <c r="A16" s="185"/>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361</v>
      </c>
    </row>
    <row r="20" spans="1:3" ht="60" x14ac:dyDescent="0.25">
      <c r="A20" s="178"/>
      <c r="B20" s="133" t="s">
        <v>214</v>
      </c>
      <c r="C20" s="136" t="s">
        <v>362</v>
      </c>
    </row>
    <row r="21" spans="1:3" ht="60" x14ac:dyDescent="0.25">
      <c r="A21" s="178"/>
      <c r="B21" s="133" t="s">
        <v>331</v>
      </c>
      <c r="C21" s="136" t="s">
        <v>366</v>
      </c>
    </row>
    <row r="22" spans="1:3" ht="60" x14ac:dyDescent="0.25">
      <c r="A22" s="178"/>
      <c r="B22" s="133" t="s">
        <v>332</v>
      </c>
      <c r="C22" s="136" t="s">
        <v>363</v>
      </c>
    </row>
    <row r="23" spans="1:3" ht="60" x14ac:dyDescent="0.25">
      <c r="A23" s="178"/>
      <c r="B23" s="133" t="s">
        <v>333</v>
      </c>
      <c r="C23" s="136" t="s">
        <v>364</v>
      </c>
    </row>
    <row r="24" spans="1:3" ht="60.75" thickBot="1" x14ac:dyDescent="0.3">
      <c r="A24" s="179"/>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8.9684569060729853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22.888758814562209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40.115381317767962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73.210551986805612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-1.4553</v>
      </c>
      <c r="F13" s="62">
        <f>'Option 1'!F13*1.1</f>
        <v>-1.4540900000000001</v>
      </c>
      <c r="G13" s="62">
        <f>'Option 1'!G13*1.1</f>
        <v>-1.4528800000000002</v>
      </c>
      <c r="H13" s="62">
        <f>'Option 1'!H13*1.1</f>
        <v>-1.4427600000000003</v>
      </c>
      <c r="I13" s="62">
        <f>'Option 1'!I13*1.1</f>
        <v>-1.4359400000000002</v>
      </c>
      <c r="J13" s="62">
        <f>'Option 1'!J13*1.1</f>
        <v>-1.4258200000000001</v>
      </c>
      <c r="K13" s="62">
        <f>'Option 1'!K13*1.1</f>
        <v>-1.4097600000000001</v>
      </c>
      <c r="L13" s="62">
        <f>'Option 1'!L13*1.1</f>
        <v>-1.3934800000000001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-1.4553</v>
      </c>
      <c r="F18" s="59">
        <f t="shared" ref="F18:AW18" si="0">SUM(F13:F17)</f>
        <v>-1.4540900000000001</v>
      </c>
      <c r="G18" s="59">
        <f t="shared" si="0"/>
        <v>-1.4528800000000002</v>
      </c>
      <c r="H18" s="59">
        <f t="shared" si="0"/>
        <v>-1.4427600000000003</v>
      </c>
      <c r="I18" s="59">
        <f t="shared" si="0"/>
        <v>-1.4359400000000002</v>
      </c>
      <c r="J18" s="59">
        <f t="shared" si="0"/>
        <v>-1.4258200000000001</v>
      </c>
      <c r="K18" s="59">
        <f t="shared" si="0"/>
        <v>-1.4097600000000001</v>
      </c>
      <c r="L18" s="59">
        <f t="shared" si="0"/>
        <v>-1.3934800000000001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4.8928161532615776E-2</v>
      </c>
      <c r="G19" s="33">
        <f>'Option 1'!G19</f>
        <v>9.7856323065231551E-2</v>
      </c>
      <c r="H19" s="33">
        <f>'Option 1'!H19</f>
        <v>0.14678448459784732</v>
      </c>
      <c r="I19" s="33">
        <f>'Option 1'!I19</f>
        <v>0.19571264613046263</v>
      </c>
      <c r="J19" s="33">
        <f>'Option 1'!J19</f>
        <v>0.24580698022814793</v>
      </c>
      <c r="K19" s="33">
        <f>'Option 1'!K19</f>
        <v>0.29590131432583322</v>
      </c>
      <c r="L19" s="33">
        <f>'Option 1'!L19</f>
        <v>0.34599564842351854</v>
      </c>
      <c r="M19" s="33">
        <f>'Option 1'!M19</f>
        <v>0.39608998252120381</v>
      </c>
      <c r="N19" s="33">
        <f>'Option 1'!N19</f>
        <v>0.44618431661888913</v>
      </c>
      <c r="O19" s="33">
        <f>'Option 1'!O19</f>
        <v>0.4962786507165744</v>
      </c>
      <c r="P19" s="33">
        <f>'Option 1'!P19</f>
        <v>0.54637298481425967</v>
      </c>
      <c r="Q19" s="33">
        <f>'Option 1'!Q19</f>
        <v>0.59646731891194493</v>
      </c>
      <c r="R19" s="33">
        <f>'Option 1'!R19</f>
        <v>0.64656165300963031</v>
      </c>
      <c r="S19" s="33">
        <f>'Option 1'!S19</f>
        <v>0.69665598710731558</v>
      </c>
      <c r="T19" s="33">
        <f>'Option 1'!T19</f>
        <v>0.74675032120500084</v>
      </c>
      <c r="U19" s="33">
        <f>'Option 1'!U19</f>
        <v>0.79684465530268611</v>
      </c>
      <c r="V19" s="33">
        <f>'Option 1'!V19</f>
        <v>0.84693898940037149</v>
      </c>
      <c r="W19" s="33">
        <f>'Option 1'!W19</f>
        <v>0.89703332349805676</v>
      </c>
      <c r="X19" s="33">
        <f>'Option 1'!X19</f>
        <v>0.94712765759574202</v>
      </c>
      <c r="Y19" s="33">
        <f>'Option 1'!Y19</f>
        <v>0.99722199169342729</v>
      </c>
      <c r="Z19" s="33">
        <f>'Option 1'!Z19</f>
        <v>1.0473163257911127</v>
      </c>
      <c r="AA19" s="33">
        <f>'Option 1'!AA19</f>
        <v>1.0974106598887978</v>
      </c>
      <c r="AB19" s="33">
        <f>'Option 1'!AB19</f>
        <v>1.1475049939864832</v>
      </c>
      <c r="AC19" s="33">
        <f>'Option 1'!AC19</f>
        <v>1.1975993280841686</v>
      </c>
      <c r="AD19" s="33">
        <f>'Option 1'!AD19</f>
        <v>1.2476936621818537</v>
      </c>
      <c r="AE19" s="33">
        <f>'Option 1'!AE19</f>
        <v>1.2977879962795391</v>
      </c>
      <c r="AF19" s="33">
        <f>'Option 1'!AF19</f>
        <v>1.3478823303772243</v>
      </c>
      <c r="AG19" s="33">
        <f>'Option 1'!AG19</f>
        <v>1.3979766644749096</v>
      </c>
      <c r="AH19" s="33">
        <f>'Option 1'!AH19</f>
        <v>1.448070998572595</v>
      </c>
      <c r="AI19" s="33">
        <f>'Option 1'!AI19</f>
        <v>1.4981653326702802</v>
      </c>
      <c r="AJ19" s="33">
        <f>'Option 1'!AJ19</f>
        <v>1.5482596667679656</v>
      </c>
      <c r="AK19" s="33">
        <f>'Option 1'!AK19</f>
        <v>1.5983540008656509</v>
      </c>
      <c r="AL19" s="33">
        <f>'Option 1'!AL19</f>
        <v>1.6484483349633361</v>
      </c>
      <c r="AM19" s="33">
        <f>'Option 1'!AM19</f>
        <v>1.6985426690610215</v>
      </c>
      <c r="AN19" s="33">
        <f>'Option 1'!AN19</f>
        <v>1.7486370031587066</v>
      </c>
      <c r="AO19" s="33">
        <f>'Option 1'!AO19</f>
        <v>1.798731337256392</v>
      </c>
      <c r="AP19" s="33">
        <f>'Option 1'!AP19</f>
        <v>1.8488256713540774</v>
      </c>
      <c r="AQ19" s="33">
        <f>'Option 1'!AQ19</f>
        <v>1.8989200054517625</v>
      </c>
      <c r="AR19" s="33">
        <f>'Option 1'!AR19</f>
        <v>1.9490143395494479</v>
      </c>
      <c r="AS19" s="33">
        <f>'Option 1'!AS19</f>
        <v>1.9991086736471331</v>
      </c>
      <c r="AT19" s="33">
        <f>'Option 1'!AT19</f>
        <v>2.0492030077448184</v>
      </c>
      <c r="AU19" s="33">
        <f>'Option 1'!AU19</f>
        <v>2.0992973418425036</v>
      </c>
      <c r="AV19" s="33">
        <f>'Option 1'!AV19</f>
        <v>2.1493916759401892</v>
      </c>
      <c r="AW19" s="33">
        <f>'Option 1'!AW19</f>
        <v>2.1994860100378744</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4.8928161532615776E-2</v>
      </c>
      <c r="G25" s="67">
        <f t="shared" si="1"/>
        <v>9.7856323065231551E-2</v>
      </c>
      <c r="H25" s="67">
        <f t="shared" si="1"/>
        <v>0.14678448459784732</v>
      </c>
      <c r="I25" s="67">
        <f t="shared" si="1"/>
        <v>0.19571264613046263</v>
      </c>
      <c r="J25" s="67">
        <f t="shared" si="1"/>
        <v>0.24580698022814793</v>
      </c>
      <c r="K25" s="67">
        <f t="shared" si="1"/>
        <v>0.29590131432583322</v>
      </c>
      <c r="L25" s="67">
        <f t="shared" si="1"/>
        <v>0.34599564842351854</v>
      </c>
      <c r="M25" s="67">
        <f t="shared" si="1"/>
        <v>0.39608998252120381</v>
      </c>
      <c r="N25" s="67">
        <f t="shared" si="1"/>
        <v>0.44618431661888913</v>
      </c>
      <c r="O25" s="67">
        <f t="shared" si="1"/>
        <v>0.4962786507165744</v>
      </c>
      <c r="P25" s="67">
        <f t="shared" si="1"/>
        <v>0.54637298481425967</v>
      </c>
      <c r="Q25" s="67">
        <f t="shared" si="1"/>
        <v>0.59646731891194493</v>
      </c>
      <c r="R25" s="67">
        <f t="shared" si="1"/>
        <v>0.64656165300963031</v>
      </c>
      <c r="S25" s="67">
        <f t="shared" si="1"/>
        <v>0.69665598710731558</v>
      </c>
      <c r="T25" s="67">
        <f t="shared" si="1"/>
        <v>0.74675032120500084</v>
      </c>
      <c r="U25" s="67">
        <f t="shared" si="1"/>
        <v>0.79684465530268611</v>
      </c>
      <c r="V25" s="67">
        <f t="shared" si="1"/>
        <v>0.84693898940037149</v>
      </c>
      <c r="W25" s="67">
        <f t="shared" si="1"/>
        <v>0.89703332349805676</v>
      </c>
      <c r="X25" s="67">
        <f t="shared" si="1"/>
        <v>0.94712765759574202</v>
      </c>
      <c r="Y25" s="67">
        <f t="shared" si="1"/>
        <v>0.99722199169342729</v>
      </c>
      <c r="Z25" s="67">
        <f t="shared" si="1"/>
        <v>1.0473163257911127</v>
      </c>
      <c r="AA25" s="67">
        <f t="shared" si="1"/>
        <v>1.0974106598887978</v>
      </c>
      <c r="AB25" s="67">
        <f t="shared" si="1"/>
        <v>1.1475049939864832</v>
      </c>
      <c r="AC25" s="67">
        <f t="shared" si="1"/>
        <v>1.1975993280841686</v>
      </c>
      <c r="AD25" s="67">
        <f t="shared" si="1"/>
        <v>1.2476936621818537</v>
      </c>
      <c r="AE25" s="67">
        <f t="shared" si="1"/>
        <v>1.2977879962795391</v>
      </c>
      <c r="AF25" s="67">
        <f t="shared" si="1"/>
        <v>1.3478823303772243</v>
      </c>
      <c r="AG25" s="67">
        <f t="shared" si="1"/>
        <v>1.3979766644749096</v>
      </c>
      <c r="AH25" s="67">
        <f t="shared" si="1"/>
        <v>1.448070998572595</v>
      </c>
      <c r="AI25" s="67">
        <f t="shared" si="1"/>
        <v>1.4981653326702802</v>
      </c>
      <c r="AJ25" s="67">
        <f t="shared" si="1"/>
        <v>1.5482596667679656</v>
      </c>
      <c r="AK25" s="67">
        <f t="shared" si="1"/>
        <v>1.5983540008656509</v>
      </c>
      <c r="AL25" s="67">
        <f t="shared" si="1"/>
        <v>1.6484483349633361</v>
      </c>
      <c r="AM25" s="67">
        <f t="shared" si="1"/>
        <v>1.6985426690610215</v>
      </c>
      <c r="AN25" s="67">
        <f t="shared" si="1"/>
        <v>1.7486370031587066</v>
      </c>
      <c r="AO25" s="67">
        <f t="shared" si="1"/>
        <v>1.798731337256392</v>
      </c>
      <c r="AP25" s="67">
        <f t="shared" si="1"/>
        <v>1.8488256713540774</v>
      </c>
      <c r="AQ25" s="67">
        <f t="shared" si="1"/>
        <v>1.8989200054517625</v>
      </c>
      <c r="AR25" s="67">
        <f t="shared" si="1"/>
        <v>1.9490143395494479</v>
      </c>
      <c r="AS25" s="67">
        <f t="shared" si="1"/>
        <v>1.9991086736471331</v>
      </c>
      <c r="AT25" s="67">
        <f t="shared" si="1"/>
        <v>2.0492030077448184</v>
      </c>
      <c r="AU25" s="67">
        <f t="shared" si="1"/>
        <v>2.0992973418425036</v>
      </c>
      <c r="AV25" s="67">
        <f t="shared" si="1"/>
        <v>2.1493916759401892</v>
      </c>
      <c r="AW25" s="67">
        <f t="shared" si="1"/>
        <v>2.1994860100378744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-1.4553</v>
      </c>
      <c r="F26" s="59">
        <f t="shared" ref="F26:BD26" si="2">F18+F25</f>
        <v>-1.4051618384673843</v>
      </c>
      <c r="G26" s="59">
        <f t="shared" si="2"/>
        <v>-1.3550236769347686</v>
      </c>
      <c r="H26" s="59">
        <f t="shared" si="2"/>
        <v>-1.2959755154021528</v>
      </c>
      <c r="I26" s="59">
        <f t="shared" si="2"/>
        <v>-1.2402273538695376</v>
      </c>
      <c r="J26" s="59">
        <f t="shared" si="2"/>
        <v>-1.1800130197718521</v>
      </c>
      <c r="K26" s="59">
        <f t="shared" si="2"/>
        <v>-1.1138586856741668</v>
      </c>
      <c r="L26" s="59">
        <f t="shared" si="2"/>
        <v>-1.0474843515764816</v>
      </c>
      <c r="M26" s="59">
        <f t="shared" si="2"/>
        <v>0.39608998252120381</v>
      </c>
      <c r="N26" s="59">
        <f t="shared" si="2"/>
        <v>0.44618431661888913</v>
      </c>
      <c r="O26" s="59">
        <f t="shared" si="2"/>
        <v>0.4962786507165744</v>
      </c>
      <c r="P26" s="59">
        <f t="shared" si="2"/>
        <v>0.54637298481425967</v>
      </c>
      <c r="Q26" s="59">
        <f t="shared" si="2"/>
        <v>0.59646731891194493</v>
      </c>
      <c r="R26" s="59">
        <f t="shared" si="2"/>
        <v>0.64656165300963031</v>
      </c>
      <c r="S26" s="59">
        <f t="shared" si="2"/>
        <v>0.69665598710731558</v>
      </c>
      <c r="T26" s="59">
        <f t="shared" si="2"/>
        <v>0.74675032120500084</v>
      </c>
      <c r="U26" s="59">
        <f t="shared" si="2"/>
        <v>0.79684465530268611</v>
      </c>
      <c r="V26" s="59">
        <f t="shared" si="2"/>
        <v>0.84693898940037149</v>
      </c>
      <c r="W26" s="59">
        <f t="shared" si="2"/>
        <v>0.89703332349805676</v>
      </c>
      <c r="X26" s="59">
        <f t="shared" si="2"/>
        <v>0.94712765759574202</v>
      </c>
      <c r="Y26" s="59">
        <f t="shared" si="2"/>
        <v>0.99722199169342729</v>
      </c>
      <c r="Z26" s="59">
        <f t="shared" si="2"/>
        <v>1.0473163257911127</v>
      </c>
      <c r="AA26" s="59">
        <f t="shared" si="2"/>
        <v>1.0974106598887978</v>
      </c>
      <c r="AB26" s="59">
        <f t="shared" si="2"/>
        <v>1.1475049939864832</v>
      </c>
      <c r="AC26" s="59">
        <f t="shared" si="2"/>
        <v>1.1975993280841686</v>
      </c>
      <c r="AD26" s="59">
        <f t="shared" si="2"/>
        <v>1.2476936621818537</v>
      </c>
      <c r="AE26" s="59">
        <f t="shared" si="2"/>
        <v>1.2977879962795391</v>
      </c>
      <c r="AF26" s="59">
        <f t="shared" si="2"/>
        <v>1.3478823303772243</v>
      </c>
      <c r="AG26" s="59">
        <f t="shared" si="2"/>
        <v>1.3979766644749096</v>
      </c>
      <c r="AH26" s="59">
        <f t="shared" si="2"/>
        <v>1.448070998572595</v>
      </c>
      <c r="AI26" s="59">
        <f t="shared" si="2"/>
        <v>1.4981653326702802</v>
      </c>
      <c r="AJ26" s="59">
        <f t="shared" si="2"/>
        <v>1.5482596667679656</v>
      </c>
      <c r="AK26" s="59">
        <f t="shared" si="2"/>
        <v>1.5983540008656509</v>
      </c>
      <c r="AL26" s="59">
        <f t="shared" si="2"/>
        <v>1.6484483349633361</v>
      </c>
      <c r="AM26" s="59">
        <f t="shared" si="2"/>
        <v>1.6985426690610215</v>
      </c>
      <c r="AN26" s="59">
        <f t="shared" si="2"/>
        <v>1.7486370031587066</v>
      </c>
      <c r="AO26" s="59">
        <f t="shared" si="2"/>
        <v>1.798731337256392</v>
      </c>
      <c r="AP26" s="59">
        <f t="shared" si="2"/>
        <v>1.8488256713540774</v>
      </c>
      <c r="AQ26" s="59">
        <f t="shared" si="2"/>
        <v>1.8989200054517625</v>
      </c>
      <c r="AR26" s="59">
        <f t="shared" si="2"/>
        <v>1.9490143395494479</v>
      </c>
      <c r="AS26" s="59">
        <f t="shared" si="2"/>
        <v>1.9991086736471331</v>
      </c>
      <c r="AT26" s="59">
        <f t="shared" si="2"/>
        <v>2.0492030077448184</v>
      </c>
      <c r="AU26" s="59">
        <f t="shared" si="2"/>
        <v>2.0992973418425036</v>
      </c>
      <c r="AV26" s="59">
        <f t="shared" si="2"/>
        <v>2.1493916759401892</v>
      </c>
      <c r="AW26" s="59">
        <f t="shared" si="2"/>
        <v>2.1994860100378744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-1.1642400000000002</v>
      </c>
      <c r="F28" s="34">
        <f t="shared" ref="F28:AW28" si="4">F26*F27</f>
        <v>-1.1241294707739076</v>
      </c>
      <c r="G28" s="34">
        <f t="shared" si="4"/>
        <v>-1.084018941547815</v>
      </c>
      <c r="H28" s="34">
        <f t="shared" si="4"/>
        <v>-1.0367804123217224</v>
      </c>
      <c r="I28" s="34">
        <f t="shared" si="4"/>
        <v>-0.99218188309563016</v>
      </c>
      <c r="J28" s="34">
        <f t="shared" si="4"/>
        <v>-0.9440104158174818</v>
      </c>
      <c r="K28" s="34">
        <f t="shared" si="4"/>
        <v>-0.89108694853933346</v>
      </c>
      <c r="L28" s="34">
        <f t="shared" si="4"/>
        <v>-0.83798748126118527</v>
      </c>
      <c r="M28" s="34">
        <f t="shared" si="4"/>
        <v>0.31687198601696309</v>
      </c>
      <c r="N28" s="34">
        <f t="shared" si="4"/>
        <v>0.35694745329511135</v>
      </c>
      <c r="O28" s="34">
        <f t="shared" si="4"/>
        <v>0.39702292057325955</v>
      </c>
      <c r="P28" s="34">
        <f t="shared" si="4"/>
        <v>0.43709838785140775</v>
      </c>
      <c r="Q28" s="34">
        <f t="shared" si="4"/>
        <v>0.47717385512955596</v>
      </c>
      <c r="R28" s="34">
        <f t="shared" si="4"/>
        <v>0.51724932240770427</v>
      </c>
      <c r="S28" s="34">
        <f t="shared" si="4"/>
        <v>0.55732478968585253</v>
      </c>
      <c r="T28" s="34">
        <f t="shared" si="4"/>
        <v>0.59740025696400068</v>
      </c>
      <c r="U28" s="34">
        <f t="shared" si="4"/>
        <v>0.63747572424214893</v>
      </c>
      <c r="V28" s="34">
        <f t="shared" si="4"/>
        <v>0.67755119152029719</v>
      </c>
      <c r="W28" s="34">
        <f t="shared" si="4"/>
        <v>0.71762665879844545</v>
      </c>
      <c r="X28" s="34">
        <f t="shared" si="4"/>
        <v>0.75770212607659371</v>
      </c>
      <c r="Y28" s="34">
        <f t="shared" si="4"/>
        <v>0.79777759335474185</v>
      </c>
      <c r="Z28" s="34">
        <f t="shared" si="4"/>
        <v>0.83785306063289022</v>
      </c>
      <c r="AA28" s="34">
        <f t="shared" si="4"/>
        <v>0.87792852791103826</v>
      </c>
      <c r="AB28" s="34">
        <f t="shared" si="4"/>
        <v>0.91800399518918663</v>
      </c>
      <c r="AC28" s="34">
        <f t="shared" si="4"/>
        <v>0.95807946246733489</v>
      </c>
      <c r="AD28" s="34">
        <f t="shared" si="4"/>
        <v>0.99815492974548303</v>
      </c>
      <c r="AE28" s="34">
        <f t="shared" si="4"/>
        <v>1.0382303970236313</v>
      </c>
      <c r="AF28" s="34">
        <f t="shared" si="4"/>
        <v>1.0783058643017795</v>
      </c>
      <c r="AG28" s="34">
        <f t="shared" si="4"/>
        <v>1.1183813315799278</v>
      </c>
      <c r="AH28" s="34">
        <f t="shared" si="4"/>
        <v>1.1584567988580761</v>
      </c>
      <c r="AI28" s="34">
        <f t="shared" si="4"/>
        <v>1.1985322661362241</v>
      </c>
      <c r="AJ28" s="34">
        <f t="shared" si="4"/>
        <v>1.2386077334143726</v>
      </c>
      <c r="AK28" s="34">
        <f t="shared" si="4"/>
        <v>1.2786832006925208</v>
      </c>
      <c r="AL28" s="34">
        <f t="shared" si="4"/>
        <v>1.3187586679706689</v>
      </c>
      <c r="AM28" s="34">
        <f t="shared" si="4"/>
        <v>1.3588341352488174</v>
      </c>
      <c r="AN28" s="34">
        <f t="shared" si="4"/>
        <v>1.3989096025269654</v>
      </c>
      <c r="AO28" s="34">
        <f t="shared" si="4"/>
        <v>1.4389850698051136</v>
      </c>
      <c r="AP28" s="34">
        <f t="shared" si="4"/>
        <v>1.4790605370832619</v>
      </c>
      <c r="AQ28" s="34">
        <f t="shared" si="4"/>
        <v>1.5191360043614102</v>
      </c>
      <c r="AR28" s="34">
        <f t="shared" si="4"/>
        <v>1.5592114716395584</v>
      </c>
      <c r="AS28" s="34">
        <f t="shared" si="4"/>
        <v>1.5992869389177065</v>
      </c>
      <c r="AT28" s="34">
        <f t="shared" si="4"/>
        <v>1.6393624061958549</v>
      </c>
      <c r="AU28" s="34">
        <f t="shared" si="4"/>
        <v>1.679437873474003</v>
      </c>
      <c r="AV28" s="34">
        <f t="shared" si="4"/>
        <v>1.7195133407521515</v>
      </c>
      <c r="AW28" s="34">
        <f t="shared" si="4"/>
        <v>1.7595888080302995</v>
      </c>
      <c r="AX28" s="34"/>
      <c r="AY28" s="34"/>
      <c r="AZ28" s="34"/>
      <c r="BA28" s="34"/>
      <c r="BB28" s="34"/>
      <c r="BC28" s="34"/>
      <c r="BD28" s="34"/>
    </row>
    <row r="29" spans="1:56" x14ac:dyDescent="0.3">
      <c r="A29" s="115"/>
      <c r="B29" s="9" t="s">
        <v>92</v>
      </c>
      <c r="C29" s="11" t="s">
        <v>44</v>
      </c>
      <c r="D29" s="9" t="s">
        <v>40</v>
      </c>
      <c r="E29" s="34">
        <f>E26-E28</f>
        <v>-0.29105999999999987</v>
      </c>
      <c r="F29" s="34">
        <f t="shared" ref="F29:AW29" si="5">F26-F28</f>
        <v>-0.28103236769347673</v>
      </c>
      <c r="G29" s="34">
        <f t="shared" si="5"/>
        <v>-0.27100473538695358</v>
      </c>
      <c r="H29" s="34">
        <f t="shared" si="5"/>
        <v>-0.25919510308043048</v>
      </c>
      <c r="I29" s="34">
        <f t="shared" si="5"/>
        <v>-0.24804547077390748</v>
      </c>
      <c r="J29" s="34">
        <f t="shared" si="5"/>
        <v>-0.23600260395437034</v>
      </c>
      <c r="K29" s="34">
        <f t="shared" si="5"/>
        <v>-0.22277173713483334</v>
      </c>
      <c r="L29" s="34">
        <f t="shared" si="5"/>
        <v>-0.20949687031529629</v>
      </c>
      <c r="M29" s="34">
        <f t="shared" si="5"/>
        <v>7.9217996504240717E-2</v>
      </c>
      <c r="N29" s="34">
        <f t="shared" si="5"/>
        <v>8.9236863323777782E-2</v>
      </c>
      <c r="O29" s="34">
        <f t="shared" si="5"/>
        <v>9.9255730143314846E-2</v>
      </c>
      <c r="P29" s="34">
        <f t="shared" si="5"/>
        <v>0.10927459696285191</v>
      </c>
      <c r="Q29" s="34">
        <f t="shared" si="5"/>
        <v>0.11929346378238898</v>
      </c>
      <c r="R29" s="34">
        <f t="shared" si="5"/>
        <v>0.12931233060192604</v>
      </c>
      <c r="S29" s="34">
        <f t="shared" si="5"/>
        <v>0.13933119742146305</v>
      </c>
      <c r="T29" s="34">
        <f t="shared" si="5"/>
        <v>0.14935006424100017</v>
      </c>
      <c r="U29" s="34">
        <f t="shared" si="5"/>
        <v>0.15936893106053718</v>
      </c>
      <c r="V29" s="34">
        <f t="shared" si="5"/>
        <v>0.1693877978800743</v>
      </c>
      <c r="W29" s="34">
        <f t="shared" si="5"/>
        <v>0.17940666469961131</v>
      </c>
      <c r="X29" s="34">
        <f t="shared" si="5"/>
        <v>0.18942553151914832</v>
      </c>
      <c r="Y29" s="34">
        <f t="shared" si="5"/>
        <v>0.19944439833868544</v>
      </c>
      <c r="Z29" s="34">
        <f t="shared" si="5"/>
        <v>0.20946326515822244</v>
      </c>
      <c r="AA29" s="34">
        <f t="shared" si="5"/>
        <v>0.21948213197775956</v>
      </c>
      <c r="AB29" s="34">
        <f t="shared" si="5"/>
        <v>0.22950099879729657</v>
      </c>
      <c r="AC29" s="34">
        <f t="shared" si="5"/>
        <v>0.23951986561683369</v>
      </c>
      <c r="AD29" s="34">
        <f t="shared" si="5"/>
        <v>0.2495387324363707</v>
      </c>
      <c r="AE29" s="34">
        <f t="shared" si="5"/>
        <v>0.25955759925590782</v>
      </c>
      <c r="AF29" s="34">
        <f t="shared" si="5"/>
        <v>0.26957646607544472</v>
      </c>
      <c r="AG29" s="34">
        <f t="shared" si="5"/>
        <v>0.27959533289498184</v>
      </c>
      <c r="AH29" s="34">
        <f t="shared" si="5"/>
        <v>0.28961419971451896</v>
      </c>
      <c r="AI29" s="34">
        <f t="shared" si="5"/>
        <v>0.29963306653405608</v>
      </c>
      <c r="AJ29" s="34">
        <f t="shared" si="5"/>
        <v>0.30965193335359298</v>
      </c>
      <c r="AK29" s="34">
        <f t="shared" si="5"/>
        <v>0.3196708001731301</v>
      </c>
      <c r="AL29" s="34">
        <f t="shared" si="5"/>
        <v>0.32968966699266722</v>
      </c>
      <c r="AM29" s="34">
        <f t="shared" si="5"/>
        <v>0.33970853381220412</v>
      </c>
      <c r="AN29" s="34">
        <f t="shared" si="5"/>
        <v>0.34972740063174124</v>
      </c>
      <c r="AO29" s="34">
        <f t="shared" si="5"/>
        <v>0.35974626745127836</v>
      </c>
      <c r="AP29" s="34">
        <f t="shared" si="5"/>
        <v>0.36976513427081548</v>
      </c>
      <c r="AQ29" s="34">
        <f t="shared" si="5"/>
        <v>0.37978400109035237</v>
      </c>
      <c r="AR29" s="34">
        <f t="shared" si="5"/>
        <v>0.38980286790988949</v>
      </c>
      <c r="AS29" s="34">
        <f t="shared" si="5"/>
        <v>0.39982173472942661</v>
      </c>
      <c r="AT29" s="34">
        <f t="shared" si="5"/>
        <v>0.40984060154896351</v>
      </c>
      <c r="AU29" s="34">
        <f t="shared" si="5"/>
        <v>0.41985946836850063</v>
      </c>
      <c r="AV29" s="34">
        <f t="shared" si="5"/>
        <v>0.42987833518803775</v>
      </c>
      <c r="AW29" s="34">
        <f t="shared" si="5"/>
        <v>0.43989720200757487</v>
      </c>
      <c r="AX29" s="34"/>
      <c r="AY29" s="34"/>
      <c r="AZ29" s="34"/>
      <c r="BA29" s="34"/>
      <c r="BB29" s="34"/>
      <c r="BC29" s="34"/>
      <c r="BD29" s="34"/>
    </row>
    <row r="30" spans="1:56" ht="16.5" hidden="1" customHeight="1" outlineLevel="1" x14ac:dyDescent="0.35">
      <c r="A30" s="115"/>
      <c r="B30" s="9" t="s">
        <v>1</v>
      </c>
      <c r="C30" s="11" t="s">
        <v>53</v>
      </c>
      <c r="D30" s="9" t="s">
        <v>40</v>
      </c>
      <c r="F30" s="34">
        <f>$E$28/'Fixed data'!$C$7</f>
        <v>-2.5872000000000003E-2</v>
      </c>
      <c r="G30" s="34">
        <f>$E$28/'Fixed data'!$C$7</f>
        <v>-2.5872000000000003E-2</v>
      </c>
      <c r="H30" s="34">
        <f>$E$28/'Fixed data'!$C$7</f>
        <v>-2.5872000000000003E-2</v>
      </c>
      <c r="I30" s="34">
        <f>$E$28/'Fixed data'!$C$7</f>
        <v>-2.5872000000000003E-2</v>
      </c>
      <c r="J30" s="34">
        <f>$E$28/'Fixed data'!$C$7</f>
        <v>-2.5872000000000003E-2</v>
      </c>
      <c r="K30" s="34">
        <f>$E$28/'Fixed data'!$C$7</f>
        <v>-2.5872000000000003E-2</v>
      </c>
      <c r="L30" s="34">
        <f>$E$28/'Fixed data'!$C$7</f>
        <v>-2.5872000000000003E-2</v>
      </c>
      <c r="M30" s="34">
        <f>$E$28/'Fixed data'!$C$7</f>
        <v>-2.5872000000000003E-2</v>
      </c>
      <c r="N30" s="34">
        <f>$E$28/'Fixed data'!$C$7</f>
        <v>-2.5872000000000003E-2</v>
      </c>
      <c r="O30" s="34">
        <f>$E$28/'Fixed data'!$C$7</f>
        <v>-2.5872000000000003E-2</v>
      </c>
      <c r="P30" s="34">
        <f>$E$28/'Fixed data'!$C$7</f>
        <v>-2.5872000000000003E-2</v>
      </c>
      <c r="Q30" s="34">
        <f>$E$28/'Fixed data'!$C$7</f>
        <v>-2.5872000000000003E-2</v>
      </c>
      <c r="R30" s="34">
        <f>$E$28/'Fixed data'!$C$7</f>
        <v>-2.5872000000000003E-2</v>
      </c>
      <c r="S30" s="34">
        <f>$E$28/'Fixed data'!$C$7</f>
        <v>-2.5872000000000003E-2</v>
      </c>
      <c r="T30" s="34">
        <f>$E$28/'Fixed data'!$C$7</f>
        <v>-2.5872000000000003E-2</v>
      </c>
      <c r="U30" s="34">
        <f>$E$28/'Fixed data'!$C$7</f>
        <v>-2.5872000000000003E-2</v>
      </c>
      <c r="V30" s="34">
        <f>$E$28/'Fixed data'!$C$7</f>
        <v>-2.5872000000000003E-2</v>
      </c>
      <c r="W30" s="34">
        <f>$E$28/'Fixed data'!$C$7</f>
        <v>-2.5872000000000003E-2</v>
      </c>
      <c r="X30" s="34">
        <f>$E$28/'Fixed data'!$C$7</f>
        <v>-2.5872000000000003E-2</v>
      </c>
      <c r="Y30" s="34">
        <f>$E$28/'Fixed data'!$C$7</f>
        <v>-2.5872000000000003E-2</v>
      </c>
      <c r="Z30" s="34">
        <f>$E$28/'Fixed data'!$C$7</f>
        <v>-2.5872000000000003E-2</v>
      </c>
      <c r="AA30" s="34">
        <f>$E$28/'Fixed data'!$C$7</f>
        <v>-2.5872000000000003E-2</v>
      </c>
      <c r="AB30" s="34">
        <f>$E$28/'Fixed data'!$C$7</f>
        <v>-2.5872000000000003E-2</v>
      </c>
      <c r="AC30" s="34">
        <f>$E$28/'Fixed data'!$C$7</f>
        <v>-2.5872000000000003E-2</v>
      </c>
      <c r="AD30" s="34">
        <f>$E$28/'Fixed data'!$C$7</f>
        <v>-2.5872000000000003E-2</v>
      </c>
      <c r="AE30" s="34">
        <f>$E$28/'Fixed data'!$C$7</f>
        <v>-2.5872000000000003E-2</v>
      </c>
      <c r="AF30" s="34">
        <f>$E$28/'Fixed data'!$C$7</f>
        <v>-2.5872000000000003E-2</v>
      </c>
      <c r="AG30" s="34">
        <f>$E$28/'Fixed data'!$C$7</f>
        <v>-2.5872000000000003E-2</v>
      </c>
      <c r="AH30" s="34">
        <f>$E$28/'Fixed data'!$C$7</f>
        <v>-2.5872000000000003E-2</v>
      </c>
      <c r="AI30" s="34">
        <f>$E$28/'Fixed data'!$C$7</f>
        <v>-2.5872000000000003E-2</v>
      </c>
      <c r="AJ30" s="34">
        <f>$E$28/'Fixed data'!$C$7</f>
        <v>-2.5872000000000003E-2</v>
      </c>
      <c r="AK30" s="34">
        <f>$E$28/'Fixed data'!$C$7</f>
        <v>-2.5872000000000003E-2</v>
      </c>
      <c r="AL30" s="34">
        <f>$E$28/'Fixed data'!$C$7</f>
        <v>-2.5872000000000003E-2</v>
      </c>
      <c r="AM30" s="34">
        <f>$E$28/'Fixed data'!$C$7</f>
        <v>-2.5872000000000003E-2</v>
      </c>
      <c r="AN30" s="34">
        <f>$E$28/'Fixed data'!$C$7</f>
        <v>-2.5872000000000003E-2</v>
      </c>
      <c r="AO30" s="34">
        <f>$E$28/'Fixed data'!$C$7</f>
        <v>-2.5872000000000003E-2</v>
      </c>
      <c r="AP30" s="34">
        <f>$E$28/'Fixed data'!$C$7</f>
        <v>-2.5872000000000003E-2</v>
      </c>
      <c r="AQ30" s="34">
        <f>$E$28/'Fixed data'!$C$7</f>
        <v>-2.5872000000000003E-2</v>
      </c>
      <c r="AR30" s="34">
        <f>$E$28/'Fixed data'!$C$7</f>
        <v>-2.5872000000000003E-2</v>
      </c>
      <c r="AS30" s="34">
        <f>$E$28/'Fixed data'!$C$7</f>
        <v>-2.5872000000000003E-2</v>
      </c>
      <c r="AT30" s="34">
        <f>$E$28/'Fixed data'!$C$7</f>
        <v>-2.5872000000000003E-2</v>
      </c>
      <c r="AU30" s="34">
        <f>$E$28/'Fixed data'!$C$7</f>
        <v>-2.5872000000000003E-2</v>
      </c>
      <c r="AV30" s="34">
        <f>$E$28/'Fixed data'!$C$7</f>
        <v>-2.5872000000000003E-2</v>
      </c>
      <c r="AW30" s="34">
        <f>$E$28/'Fixed data'!$C$7</f>
        <v>-2.5872000000000003E-2</v>
      </c>
      <c r="AX30" s="34">
        <f>$E$28/'Fixed data'!$C$7</f>
        <v>-2.5872000000000003E-2</v>
      </c>
      <c r="AY30" s="34"/>
      <c r="AZ30" s="34"/>
      <c r="BA30" s="34"/>
      <c r="BB30" s="34"/>
      <c r="BC30" s="34"/>
      <c r="BD30" s="34"/>
    </row>
    <row r="31" spans="1:56" ht="16.5" hidden="1" customHeight="1" outlineLevel="1" x14ac:dyDescent="0.35">
      <c r="A31" s="115"/>
      <c r="B31" s="9" t="s">
        <v>2</v>
      </c>
      <c r="C31" s="11" t="s">
        <v>54</v>
      </c>
      <c r="D31" s="9" t="s">
        <v>40</v>
      </c>
      <c r="F31" s="34"/>
      <c r="G31" s="34">
        <f>$F$28/'Fixed data'!$C$7</f>
        <v>-2.4980654906086835E-2</v>
      </c>
      <c r="H31" s="34">
        <f>$F$28/'Fixed data'!$C$7</f>
        <v>-2.4980654906086835E-2</v>
      </c>
      <c r="I31" s="34">
        <f>$F$28/'Fixed data'!$C$7</f>
        <v>-2.4980654906086835E-2</v>
      </c>
      <c r="J31" s="34">
        <f>$F$28/'Fixed data'!$C$7</f>
        <v>-2.4980654906086835E-2</v>
      </c>
      <c r="K31" s="34">
        <f>$F$28/'Fixed data'!$C$7</f>
        <v>-2.4980654906086835E-2</v>
      </c>
      <c r="L31" s="34">
        <f>$F$28/'Fixed data'!$C$7</f>
        <v>-2.4980654906086835E-2</v>
      </c>
      <c r="M31" s="34">
        <f>$F$28/'Fixed data'!$C$7</f>
        <v>-2.4980654906086835E-2</v>
      </c>
      <c r="N31" s="34">
        <f>$F$28/'Fixed data'!$C$7</f>
        <v>-2.4980654906086835E-2</v>
      </c>
      <c r="O31" s="34">
        <f>$F$28/'Fixed data'!$C$7</f>
        <v>-2.4980654906086835E-2</v>
      </c>
      <c r="P31" s="34">
        <f>$F$28/'Fixed data'!$C$7</f>
        <v>-2.4980654906086835E-2</v>
      </c>
      <c r="Q31" s="34">
        <f>$F$28/'Fixed data'!$C$7</f>
        <v>-2.4980654906086835E-2</v>
      </c>
      <c r="R31" s="34">
        <f>$F$28/'Fixed data'!$C$7</f>
        <v>-2.4980654906086835E-2</v>
      </c>
      <c r="S31" s="34">
        <f>$F$28/'Fixed data'!$C$7</f>
        <v>-2.4980654906086835E-2</v>
      </c>
      <c r="T31" s="34">
        <f>$F$28/'Fixed data'!$C$7</f>
        <v>-2.4980654906086835E-2</v>
      </c>
      <c r="U31" s="34">
        <f>$F$28/'Fixed data'!$C$7</f>
        <v>-2.4980654906086835E-2</v>
      </c>
      <c r="V31" s="34">
        <f>$F$28/'Fixed data'!$C$7</f>
        <v>-2.4980654906086835E-2</v>
      </c>
      <c r="W31" s="34">
        <f>$F$28/'Fixed data'!$C$7</f>
        <v>-2.4980654906086835E-2</v>
      </c>
      <c r="X31" s="34">
        <f>$F$28/'Fixed data'!$C$7</f>
        <v>-2.4980654906086835E-2</v>
      </c>
      <c r="Y31" s="34">
        <f>$F$28/'Fixed data'!$C$7</f>
        <v>-2.4980654906086835E-2</v>
      </c>
      <c r="Z31" s="34">
        <f>$F$28/'Fixed data'!$C$7</f>
        <v>-2.4980654906086835E-2</v>
      </c>
      <c r="AA31" s="34">
        <f>$F$28/'Fixed data'!$C$7</f>
        <v>-2.4980654906086835E-2</v>
      </c>
      <c r="AB31" s="34">
        <f>$F$28/'Fixed data'!$C$7</f>
        <v>-2.4980654906086835E-2</v>
      </c>
      <c r="AC31" s="34">
        <f>$F$28/'Fixed data'!$C$7</f>
        <v>-2.4980654906086835E-2</v>
      </c>
      <c r="AD31" s="34">
        <f>$F$28/'Fixed data'!$C$7</f>
        <v>-2.4980654906086835E-2</v>
      </c>
      <c r="AE31" s="34">
        <f>$F$28/'Fixed data'!$C$7</f>
        <v>-2.4980654906086835E-2</v>
      </c>
      <c r="AF31" s="34">
        <f>$F$28/'Fixed data'!$C$7</f>
        <v>-2.4980654906086835E-2</v>
      </c>
      <c r="AG31" s="34">
        <f>$F$28/'Fixed data'!$C$7</f>
        <v>-2.4980654906086835E-2</v>
      </c>
      <c r="AH31" s="34">
        <f>$F$28/'Fixed data'!$C$7</f>
        <v>-2.4980654906086835E-2</v>
      </c>
      <c r="AI31" s="34">
        <f>$F$28/'Fixed data'!$C$7</f>
        <v>-2.4980654906086835E-2</v>
      </c>
      <c r="AJ31" s="34">
        <f>$F$28/'Fixed data'!$C$7</f>
        <v>-2.4980654906086835E-2</v>
      </c>
      <c r="AK31" s="34">
        <f>$F$28/'Fixed data'!$C$7</f>
        <v>-2.4980654906086835E-2</v>
      </c>
      <c r="AL31" s="34">
        <f>$F$28/'Fixed data'!$C$7</f>
        <v>-2.4980654906086835E-2</v>
      </c>
      <c r="AM31" s="34">
        <f>$F$28/'Fixed data'!$C$7</f>
        <v>-2.4980654906086835E-2</v>
      </c>
      <c r="AN31" s="34">
        <f>$F$28/'Fixed data'!$C$7</f>
        <v>-2.4980654906086835E-2</v>
      </c>
      <c r="AO31" s="34">
        <f>$F$28/'Fixed data'!$C$7</f>
        <v>-2.4980654906086835E-2</v>
      </c>
      <c r="AP31" s="34">
        <f>$F$28/'Fixed data'!$C$7</f>
        <v>-2.4980654906086835E-2</v>
      </c>
      <c r="AQ31" s="34">
        <f>$F$28/'Fixed data'!$C$7</f>
        <v>-2.4980654906086835E-2</v>
      </c>
      <c r="AR31" s="34">
        <f>$F$28/'Fixed data'!$C$7</f>
        <v>-2.4980654906086835E-2</v>
      </c>
      <c r="AS31" s="34">
        <f>$F$28/'Fixed data'!$C$7</f>
        <v>-2.4980654906086835E-2</v>
      </c>
      <c r="AT31" s="34">
        <f>$F$28/'Fixed data'!$C$7</f>
        <v>-2.4980654906086835E-2</v>
      </c>
      <c r="AU31" s="34">
        <f>$F$28/'Fixed data'!$C$7</f>
        <v>-2.4980654906086835E-2</v>
      </c>
      <c r="AV31" s="34">
        <f>$F$28/'Fixed data'!$C$7</f>
        <v>-2.4980654906086835E-2</v>
      </c>
      <c r="AW31" s="34">
        <f>$F$28/'Fixed data'!$C$7</f>
        <v>-2.4980654906086835E-2</v>
      </c>
      <c r="AX31" s="34">
        <f>$F$28/'Fixed data'!$C$7</f>
        <v>-2.4980654906086835E-2</v>
      </c>
      <c r="AY31" s="34">
        <f>$F$28/'Fixed data'!$C$7</f>
        <v>-2.4980654906086835E-2</v>
      </c>
      <c r="AZ31" s="34"/>
      <c r="BA31" s="34"/>
      <c r="BB31" s="34"/>
      <c r="BC31" s="34"/>
      <c r="BD31" s="34"/>
    </row>
    <row r="32" spans="1:56" ht="16.5" hidden="1" customHeight="1" outlineLevel="1" x14ac:dyDescent="0.35">
      <c r="A32" s="115"/>
      <c r="B32" s="9" t="s">
        <v>3</v>
      </c>
      <c r="C32" s="11" t="s">
        <v>55</v>
      </c>
      <c r="D32" s="9" t="s">
        <v>40</v>
      </c>
      <c r="F32" s="34"/>
      <c r="G32" s="34"/>
      <c r="H32" s="34">
        <f>$G$28/'Fixed data'!$C$7</f>
        <v>-2.4089309812173665E-2</v>
      </c>
      <c r="I32" s="34">
        <f>$G$28/'Fixed data'!$C$7</f>
        <v>-2.4089309812173665E-2</v>
      </c>
      <c r="J32" s="34">
        <f>$G$28/'Fixed data'!$C$7</f>
        <v>-2.4089309812173665E-2</v>
      </c>
      <c r="K32" s="34">
        <f>$G$28/'Fixed data'!$C$7</f>
        <v>-2.4089309812173665E-2</v>
      </c>
      <c r="L32" s="34">
        <f>$G$28/'Fixed data'!$C$7</f>
        <v>-2.4089309812173665E-2</v>
      </c>
      <c r="M32" s="34">
        <f>$G$28/'Fixed data'!$C$7</f>
        <v>-2.4089309812173665E-2</v>
      </c>
      <c r="N32" s="34">
        <f>$G$28/'Fixed data'!$C$7</f>
        <v>-2.4089309812173665E-2</v>
      </c>
      <c r="O32" s="34">
        <f>$G$28/'Fixed data'!$C$7</f>
        <v>-2.4089309812173665E-2</v>
      </c>
      <c r="P32" s="34">
        <f>$G$28/'Fixed data'!$C$7</f>
        <v>-2.4089309812173665E-2</v>
      </c>
      <c r="Q32" s="34">
        <f>$G$28/'Fixed data'!$C$7</f>
        <v>-2.4089309812173665E-2</v>
      </c>
      <c r="R32" s="34">
        <f>$G$28/'Fixed data'!$C$7</f>
        <v>-2.4089309812173665E-2</v>
      </c>
      <c r="S32" s="34">
        <f>$G$28/'Fixed data'!$C$7</f>
        <v>-2.4089309812173665E-2</v>
      </c>
      <c r="T32" s="34">
        <f>$G$28/'Fixed data'!$C$7</f>
        <v>-2.4089309812173665E-2</v>
      </c>
      <c r="U32" s="34">
        <f>$G$28/'Fixed data'!$C$7</f>
        <v>-2.4089309812173665E-2</v>
      </c>
      <c r="V32" s="34">
        <f>$G$28/'Fixed data'!$C$7</f>
        <v>-2.4089309812173665E-2</v>
      </c>
      <c r="W32" s="34">
        <f>$G$28/'Fixed data'!$C$7</f>
        <v>-2.4089309812173665E-2</v>
      </c>
      <c r="X32" s="34">
        <f>$G$28/'Fixed data'!$C$7</f>
        <v>-2.4089309812173665E-2</v>
      </c>
      <c r="Y32" s="34">
        <f>$G$28/'Fixed data'!$C$7</f>
        <v>-2.4089309812173665E-2</v>
      </c>
      <c r="Z32" s="34">
        <f>$G$28/'Fixed data'!$C$7</f>
        <v>-2.4089309812173665E-2</v>
      </c>
      <c r="AA32" s="34">
        <f>$G$28/'Fixed data'!$C$7</f>
        <v>-2.4089309812173665E-2</v>
      </c>
      <c r="AB32" s="34">
        <f>$G$28/'Fixed data'!$C$7</f>
        <v>-2.4089309812173665E-2</v>
      </c>
      <c r="AC32" s="34">
        <f>$G$28/'Fixed data'!$C$7</f>
        <v>-2.4089309812173665E-2</v>
      </c>
      <c r="AD32" s="34">
        <f>$G$28/'Fixed data'!$C$7</f>
        <v>-2.4089309812173665E-2</v>
      </c>
      <c r="AE32" s="34">
        <f>$G$28/'Fixed data'!$C$7</f>
        <v>-2.4089309812173665E-2</v>
      </c>
      <c r="AF32" s="34">
        <f>$G$28/'Fixed data'!$C$7</f>
        <v>-2.4089309812173665E-2</v>
      </c>
      <c r="AG32" s="34">
        <f>$G$28/'Fixed data'!$C$7</f>
        <v>-2.4089309812173665E-2</v>
      </c>
      <c r="AH32" s="34">
        <f>$G$28/'Fixed data'!$C$7</f>
        <v>-2.4089309812173665E-2</v>
      </c>
      <c r="AI32" s="34">
        <f>$G$28/'Fixed data'!$C$7</f>
        <v>-2.4089309812173665E-2</v>
      </c>
      <c r="AJ32" s="34">
        <f>$G$28/'Fixed data'!$C$7</f>
        <v>-2.4089309812173665E-2</v>
      </c>
      <c r="AK32" s="34">
        <f>$G$28/'Fixed data'!$C$7</f>
        <v>-2.4089309812173665E-2</v>
      </c>
      <c r="AL32" s="34">
        <f>$G$28/'Fixed data'!$C$7</f>
        <v>-2.4089309812173665E-2</v>
      </c>
      <c r="AM32" s="34">
        <f>$G$28/'Fixed data'!$C$7</f>
        <v>-2.4089309812173665E-2</v>
      </c>
      <c r="AN32" s="34">
        <f>$G$28/'Fixed data'!$C$7</f>
        <v>-2.4089309812173665E-2</v>
      </c>
      <c r="AO32" s="34">
        <f>$G$28/'Fixed data'!$C$7</f>
        <v>-2.4089309812173665E-2</v>
      </c>
      <c r="AP32" s="34">
        <f>$G$28/'Fixed data'!$C$7</f>
        <v>-2.4089309812173665E-2</v>
      </c>
      <c r="AQ32" s="34">
        <f>$G$28/'Fixed data'!$C$7</f>
        <v>-2.4089309812173665E-2</v>
      </c>
      <c r="AR32" s="34">
        <f>$G$28/'Fixed data'!$C$7</f>
        <v>-2.4089309812173665E-2</v>
      </c>
      <c r="AS32" s="34">
        <f>$G$28/'Fixed data'!$C$7</f>
        <v>-2.4089309812173665E-2</v>
      </c>
      <c r="AT32" s="34">
        <f>$G$28/'Fixed data'!$C$7</f>
        <v>-2.4089309812173665E-2</v>
      </c>
      <c r="AU32" s="34">
        <f>$G$28/'Fixed data'!$C$7</f>
        <v>-2.4089309812173665E-2</v>
      </c>
      <c r="AV32" s="34">
        <f>$G$28/'Fixed data'!$C$7</f>
        <v>-2.4089309812173665E-2</v>
      </c>
      <c r="AW32" s="34">
        <f>$G$28/'Fixed data'!$C$7</f>
        <v>-2.4089309812173665E-2</v>
      </c>
      <c r="AX32" s="34">
        <f>$G$28/'Fixed data'!$C$7</f>
        <v>-2.4089309812173665E-2</v>
      </c>
      <c r="AY32" s="34">
        <f>$G$28/'Fixed data'!$C$7</f>
        <v>-2.4089309812173665E-2</v>
      </c>
      <c r="AZ32" s="34">
        <f>$G$28/'Fixed data'!$C$7</f>
        <v>-2.4089309812173665E-2</v>
      </c>
      <c r="BA32" s="34"/>
      <c r="BB32" s="34"/>
      <c r="BC32" s="34"/>
      <c r="BD32" s="34"/>
    </row>
    <row r="33" spans="1:57" ht="16.5" hidden="1" customHeight="1" outlineLevel="1" x14ac:dyDescent="0.35">
      <c r="A33" s="115"/>
      <c r="B33" s="9" t="s">
        <v>4</v>
      </c>
      <c r="C33" s="11" t="s">
        <v>56</v>
      </c>
      <c r="D33" s="9" t="s">
        <v>40</v>
      </c>
      <c r="F33" s="34"/>
      <c r="G33" s="34"/>
      <c r="H33" s="34"/>
      <c r="I33" s="34">
        <f>$H$28/'Fixed data'!$C$7</f>
        <v>-2.3039564718260498E-2</v>
      </c>
      <c r="J33" s="34">
        <f>$H$28/'Fixed data'!$C$7</f>
        <v>-2.3039564718260498E-2</v>
      </c>
      <c r="K33" s="34">
        <f>$H$28/'Fixed data'!$C$7</f>
        <v>-2.3039564718260498E-2</v>
      </c>
      <c r="L33" s="34">
        <f>$H$28/'Fixed data'!$C$7</f>
        <v>-2.3039564718260498E-2</v>
      </c>
      <c r="M33" s="34">
        <f>$H$28/'Fixed data'!$C$7</f>
        <v>-2.3039564718260498E-2</v>
      </c>
      <c r="N33" s="34">
        <f>$H$28/'Fixed data'!$C$7</f>
        <v>-2.3039564718260498E-2</v>
      </c>
      <c r="O33" s="34">
        <f>$H$28/'Fixed data'!$C$7</f>
        <v>-2.3039564718260498E-2</v>
      </c>
      <c r="P33" s="34">
        <f>$H$28/'Fixed data'!$C$7</f>
        <v>-2.3039564718260498E-2</v>
      </c>
      <c r="Q33" s="34">
        <f>$H$28/'Fixed data'!$C$7</f>
        <v>-2.3039564718260498E-2</v>
      </c>
      <c r="R33" s="34">
        <f>$H$28/'Fixed data'!$C$7</f>
        <v>-2.3039564718260498E-2</v>
      </c>
      <c r="S33" s="34">
        <f>$H$28/'Fixed data'!$C$7</f>
        <v>-2.3039564718260498E-2</v>
      </c>
      <c r="T33" s="34">
        <f>$H$28/'Fixed data'!$C$7</f>
        <v>-2.3039564718260498E-2</v>
      </c>
      <c r="U33" s="34">
        <f>$H$28/'Fixed data'!$C$7</f>
        <v>-2.3039564718260498E-2</v>
      </c>
      <c r="V33" s="34">
        <f>$H$28/'Fixed data'!$C$7</f>
        <v>-2.3039564718260498E-2</v>
      </c>
      <c r="W33" s="34">
        <f>$H$28/'Fixed data'!$C$7</f>
        <v>-2.3039564718260498E-2</v>
      </c>
      <c r="X33" s="34">
        <f>$H$28/'Fixed data'!$C$7</f>
        <v>-2.3039564718260498E-2</v>
      </c>
      <c r="Y33" s="34">
        <f>$H$28/'Fixed data'!$C$7</f>
        <v>-2.3039564718260498E-2</v>
      </c>
      <c r="Z33" s="34">
        <f>$H$28/'Fixed data'!$C$7</f>
        <v>-2.3039564718260498E-2</v>
      </c>
      <c r="AA33" s="34">
        <f>$H$28/'Fixed data'!$C$7</f>
        <v>-2.3039564718260498E-2</v>
      </c>
      <c r="AB33" s="34">
        <f>$H$28/'Fixed data'!$C$7</f>
        <v>-2.3039564718260498E-2</v>
      </c>
      <c r="AC33" s="34">
        <f>$H$28/'Fixed data'!$C$7</f>
        <v>-2.3039564718260498E-2</v>
      </c>
      <c r="AD33" s="34">
        <f>$H$28/'Fixed data'!$C$7</f>
        <v>-2.3039564718260498E-2</v>
      </c>
      <c r="AE33" s="34">
        <f>$H$28/'Fixed data'!$C$7</f>
        <v>-2.3039564718260498E-2</v>
      </c>
      <c r="AF33" s="34">
        <f>$H$28/'Fixed data'!$C$7</f>
        <v>-2.3039564718260498E-2</v>
      </c>
      <c r="AG33" s="34">
        <f>$H$28/'Fixed data'!$C$7</f>
        <v>-2.3039564718260498E-2</v>
      </c>
      <c r="AH33" s="34">
        <f>$H$28/'Fixed data'!$C$7</f>
        <v>-2.3039564718260498E-2</v>
      </c>
      <c r="AI33" s="34">
        <f>$H$28/'Fixed data'!$C$7</f>
        <v>-2.3039564718260498E-2</v>
      </c>
      <c r="AJ33" s="34">
        <f>$H$28/'Fixed data'!$C$7</f>
        <v>-2.3039564718260498E-2</v>
      </c>
      <c r="AK33" s="34">
        <f>$H$28/'Fixed data'!$C$7</f>
        <v>-2.3039564718260498E-2</v>
      </c>
      <c r="AL33" s="34">
        <f>$H$28/'Fixed data'!$C$7</f>
        <v>-2.3039564718260498E-2</v>
      </c>
      <c r="AM33" s="34">
        <f>$H$28/'Fixed data'!$C$7</f>
        <v>-2.3039564718260498E-2</v>
      </c>
      <c r="AN33" s="34">
        <f>$H$28/'Fixed data'!$C$7</f>
        <v>-2.3039564718260498E-2</v>
      </c>
      <c r="AO33" s="34">
        <f>$H$28/'Fixed data'!$C$7</f>
        <v>-2.3039564718260498E-2</v>
      </c>
      <c r="AP33" s="34">
        <f>$H$28/'Fixed data'!$C$7</f>
        <v>-2.3039564718260498E-2</v>
      </c>
      <c r="AQ33" s="34">
        <f>$H$28/'Fixed data'!$C$7</f>
        <v>-2.3039564718260498E-2</v>
      </c>
      <c r="AR33" s="34">
        <f>$H$28/'Fixed data'!$C$7</f>
        <v>-2.3039564718260498E-2</v>
      </c>
      <c r="AS33" s="34">
        <f>$H$28/'Fixed data'!$C$7</f>
        <v>-2.3039564718260498E-2</v>
      </c>
      <c r="AT33" s="34">
        <f>$H$28/'Fixed data'!$C$7</f>
        <v>-2.3039564718260498E-2</v>
      </c>
      <c r="AU33" s="34">
        <f>$H$28/'Fixed data'!$C$7</f>
        <v>-2.3039564718260498E-2</v>
      </c>
      <c r="AV33" s="34">
        <f>$H$28/'Fixed data'!$C$7</f>
        <v>-2.3039564718260498E-2</v>
      </c>
      <c r="AW33" s="34">
        <f>$H$28/'Fixed data'!$C$7</f>
        <v>-2.3039564718260498E-2</v>
      </c>
      <c r="AX33" s="34">
        <f>$H$28/'Fixed data'!$C$7</f>
        <v>-2.3039564718260498E-2</v>
      </c>
      <c r="AY33" s="34">
        <f>$H$28/'Fixed data'!$C$7</f>
        <v>-2.3039564718260498E-2</v>
      </c>
      <c r="AZ33" s="34">
        <f>$H$28/'Fixed data'!$C$7</f>
        <v>-2.3039564718260498E-2</v>
      </c>
      <c r="BA33" s="34">
        <f>$H$28/'Fixed data'!$C$7</f>
        <v>-2.3039564718260498E-2</v>
      </c>
      <c r="BB33" s="34"/>
      <c r="BC33" s="34"/>
      <c r="BD33" s="34"/>
    </row>
    <row r="34" spans="1:57" ht="16.5" hidden="1" customHeight="1" outlineLevel="1" x14ac:dyDescent="0.35">
      <c r="A34" s="115"/>
      <c r="B34" s="9" t="s">
        <v>5</v>
      </c>
      <c r="C34" s="11" t="s">
        <v>57</v>
      </c>
      <c r="D34" s="9" t="s">
        <v>40</v>
      </c>
      <c r="F34" s="34"/>
      <c r="G34" s="34"/>
      <c r="H34" s="34"/>
      <c r="I34" s="34"/>
      <c r="J34" s="34">
        <f>$I$28/'Fixed data'!$C$7</f>
        <v>-2.2048486291014004E-2</v>
      </c>
      <c r="K34" s="34">
        <f>$I$28/'Fixed data'!$C$7</f>
        <v>-2.2048486291014004E-2</v>
      </c>
      <c r="L34" s="34">
        <f>$I$28/'Fixed data'!$C$7</f>
        <v>-2.2048486291014004E-2</v>
      </c>
      <c r="M34" s="34">
        <f>$I$28/'Fixed data'!$C$7</f>
        <v>-2.2048486291014004E-2</v>
      </c>
      <c r="N34" s="34">
        <f>$I$28/'Fixed data'!$C$7</f>
        <v>-2.2048486291014004E-2</v>
      </c>
      <c r="O34" s="34">
        <f>$I$28/'Fixed data'!$C$7</f>
        <v>-2.2048486291014004E-2</v>
      </c>
      <c r="P34" s="34">
        <f>$I$28/'Fixed data'!$C$7</f>
        <v>-2.2048486291014004E-2</v>
      </c>
      <c r="Q34" s="34">
        <f>$I$28/'Fixed data'!$C$7</f>
        <v>-2.2048486291014004E-2</v>
      </c>
      <c r="R34" s="34">
        <f>$I$28/'Fixed data'!$C$7</f>
        <v>-2.2048486291014004E-2</v>
      </c>
      <c r="S34" s="34">
        <f>$I$28/'Fixed data'!$C$7</f>
        <v>-2.2048486291014004E-2</v>
      </c>
      <c r="T34" s="34">
        <f>$I$28/'Fixed data'!$C$7</f>
        <v>-2.2048486291014004E-2</v>
      </c>
      <c r="U34" s="34">
        <f>$I$28/'Fixed data'!$C$7</f>
        <v>-2.2048486291014004E-2</v>
      </c>
      <c r="V34" s="34">
        <f>$I$28/'Fixed data'!$C$7</f>
        <v>-2.2048486291014004E-2</v>
      </c>
      <c r="W34" s="34">
        <f>$I$28/'Fixed data'!$C$7</f>
        <v>-2.2048486291014004E-2</v>
      </c>
      <c r="X34" s="34">
        <f>$I$28/'Fixed data'!$C$7</f>
        <v>-2.2048486291014004E-2</v>
      </c>
      <c r="Y34" s="34">
        <f>$I$28/'Fixed data'!$C$7</f>
        <v>-2.2048486291014004E-2</v>
      </c>
      <c r="Z34" s="34">
        <f>$I$28/'Fixed data'!$C$7</f>
        <v>-2.2048486291014004E-2</v>
      </c>
      <c r="AA34" s="34">
        <f>$I$28/'Fixed data'!$C$7</f>
        <v>-2.2048486291014004E-2</v>
      </c>
      <c r="AB34" s="34">
        <f>$I$28/'Fixed data'!$C$7</f>
        <v>-2.2048486291014004E-2</v>
      </c>
      <c r="AC34" s="34">
        <f>$I$28/'Fixed data'!$C$7</f>
        <v>-2.2048486291014004E-2</v>
      </c>
      <c r="AD34" s="34">
        <f>$I$28/'Fixed data'!$C$7</f>
        <v>-2.2048486291014004E-2</v>
      </c>
      <c r="AE34" s="34">
        <f>$I$28/'Fixed data'!$C$7</f>
        <v>-2.2048486291014004E-2</v>
      </c>
      <c r="AF34" s="34">
        <f>$I$28/'Fixed data'!$C$7</f>
        <v>-2.2048486291014004E-2</v>
      </c>
      <c r="AG34" s="34">
        <f>$I$28/'Fixed data'!$C$7</f>
        <v>-2.2048486291014004E-2</v>
      </c>
      <c r="AH34" s="34">
        <f>$I$28/'Fixed data'!$C$7</f>
        <v>-2.2048486291014004E-2</v>
      </c>
      <c r="AI34" s="34">
        <f>$I$28/'Fixed data'!$C$7</f>
        <v>-2.2048486291014004E-2</v>
      </c>
      <c r="AJ34" s="34">
        <f>$I$28/'Fixed data'!$C$7</f>
        <v>-2.2048486291014004E-2</v>
      </c>
      <c r="AK34" s="34">
        <f>$I$28/'Fixed data'!$C$7</f>
        <v>-2.2048486291014004E-2</v>
      </c>
      <c r="AL34" s="34">
        <f>$I$28/'Fixed data'!$C$7</f>
        <v>-2.2048486291014004E-2</v>
      </c>
      <c r="AM34" s="34">
        <f>$I$28/'Fixed data'!$C$7</f>
        <v>-2.2048486291014004E-2</v>
      </c>
      <c r="AN34" s="34">
        <f>$I$28/'Fixed data'!$C$7</f>
        <v>-2.2048486291014004E-2</v>
      </c>
      <c r="AO34" s="34">
        <f>$I$28/'Fixed data'!$C$7</f>
        <v>-2.2048486291014004E-2</v>
      </c>
      <c r="AP34" s="34">
        <f>$I$28/'Fixed data'!$C$7</f>
        <v>-2.2048486291014004E-2</v>
      </c>
      <c r="AQ34" s="34">
        <f>$I$28/'Fixed data'!$C$7</f>
        <v>-2.2048486291014004E-2</v>
      </c>
      <c r="AR34" s="34">
        <f>$I$28/'Fixed data'!$C$7</f>
        <v>-2.2048486291014004E-2</v>
      </c>
      <c r="AS34" s="34">
        <f>$I$28/'Fixed data'!$C$7</f>
        <v>-2.2048486291014004E-2</v>
      </c>
      <c r="AT34" s="34">
        <f>$I$28/'Fixed data'!$C$7</f>
        <v>-2.2048486291014004E-2</v>
      </c>
      <c r="AU34" s="34">
        <f>$I$28/'Fixed data'!$C$7</f>
        <v>-2.2048486291014004E-2</v>
      </c>
      <c r="AV34" s="34">
        <f>$I$28/'Fixed data'!$C$7</f>
        <v>-2.2048486291014004E-2</v>
      </c>
      <c r="AW34" s="34">
        <f>$I$28/'Fixed data'!$C$7</f>
        <v>-2.2048486291014004E-2</v>
      </c>
      <c r="AX34" s="34">
        <f>$I$28/'Fixed data'!$C$7</f>
        <v>-2.2048486291014004E-2</v>
      </c>
      <c r="AY34" s="34">
        <f>$I$28/'Fixed data'!$C$7</f>
        <v>-2.2048486291014004E-2</v>
      </c>
      <c r="AZ34" s="34">
        <f>$I$28/'Fixed data'!$C$7</f>
        <v>-2.2048486291014004E-2</v>
      </c>
      <c r="BA34" s="34">
        <f>$I$28/'Fixed data'!$C$7</f>
        <v>-2.2048486291014004E-2</v>
      </c>
      <c r="BB34" s="34">
        <f>$I$28/'Fixed data'!$C$7</f>
        <v>-2.2048486291014004E-2</v>
      </c>
      <c r="BC34" s="34"/>
      <c r="BD34" s="34"/>
    </row>
    <row r="35" spans="1:57" ht="16.5" hidden="1" customHeight="1" outlineLevel="1" x14ac:dyDescent="0.35">
      <c r="A35" s="115"/>
      <c r="B35" s="9" t="s">
        <v>6</v>
      </c>
      <c r="C35" s="11" t="s">
        <v>58</v>
      </c>
      <c r="D35" s="9" t="s">
        <v>40</v>
      </c>
      <c r="F35" s="34"/>
      <c r="G35" s="34"/>
      <c r="H35" s="34"/>
      <c r="I35" s="34"/>
      <c r="J35" s="34"/>
      <c r="K35" s="34">
        <f>$J$28/'Fixed data'!$C$7</f>
        <v>-2.0978009240388486E-2</v>
      </c>
      <c r="L35" s="34">
        <f>$J$28/'Fixed data'!$C$7</f>
        <v>-2.0978009240388486E-2</v>
      </c>
      <c r="M35" s="34">
        <f>$J$28/'Fixed data'!$C$7</f>
        <v>-2.0978009240388486E-2</v>
      </c>
      <c r="N35" s="34">
        <f>$J$28/'Fixed data'!$C$7</f>
        <v>-2.0978009240388486E-2</v>
      </c>
      <c r="O35" s="34">
        <f>$J$28/'Fixed data'!$C$7</f>
        <v>-2.0978009240388486E-2</v>
      </c>
      <c r="P35" s="34">
        <f>$J$28/'Fixed data'!$C$7</f>
        <v>-2.0978009240388486E-2</v>
      </c>
      <c r="Q35" s="34">
        <f>$J$28/'Fixed data'!$C$7</f>
        <v>-2.0978009240388486E-2</v>
      </c>
      <c r="R35" s="34">
        <f>$J$28/'Fixed data'!$C$7</f>
        <v>-2.0978009240388486E-2</v>
      </c>
      <c r="S35" s="34">
        <f>$J$28/'Fixed data'!$C$7</f>
        <v>-2.0978009240388486E-2</v>
      </c>
      <c r="T35" s="34">
        <f>$J$28/'Fixed data'!$C$7</f>
        <v>-2.0978009240388486E-2</v>
      </c>
      <c r="U35" s="34">
        <f>$J$28/'Fixed data'!$C$7</f>
        <v>-2.0978009240388486E-2</v>
      </c>
      <c r="V35" s="34">
        <f>$J$28/'Fixed data'!$C$7</f>
        <v>-2.0978009240388486E-2</v>
      </c>
      <c r="W35" s="34">
        <f>$J$28/'Fixed data'!$C$7</f>
        <v>-2.0978009240388486E-2</v>
      </c>
      <c r="X35" s="34">
        <f>$J$28/'Fixed data'!$C$7</f>
        <v>-2.0978009240388486E-2</v>
      </c>
      <c r="Y35" s="34">
        <f>$J$28/'Fixed data'!$C$7</f>
        <v>-2.0978009240388486E-2</v>
      </c>
      <c r="Z35" s="34">
        <f>$J$28/'Fixed data'!$C$7</f>
        <v>-2.0978009240388486E-2</v>
      </c>
      <c r="AA35" s="34">
        <f>$J$28/'Fixed data'!$C$7</f>
        <v>-2.0978009240388486E-2</v>
      </c>
      <c r="AB35" s="34">
        <f>$J$28/'Fixed data'!$C$7</f>
        <v>-2.0978009240388486E-2</v>
      </c>
      <c r="AC35" s="34">
        <f>$J$28/'Fixed data'!$C$7</f>
        <v>-2.0978009240388486E-2</v>
      </c>
      <c r="AD35" s="34">
        <f>$J$28/'Fixed data'!$C$7</f>
        <v>-2.0978009240388486E-2</v>
      </c>
      <c r="AE35" s="34">
        <f>$J$28/'Fixed data'!$C$7</f>
        <v>-2.0978009240388486E-2</v>
      </c>
      <c r="AF35" s="34">
        <f>$J$28/'Fixed data'!$C$7</f>
        <v>-2.0978009240388486E-2</v>
      </c>
      <c r="AG35" s="34">
        <f>$J$28/'Fixed data'!$C$7</f>
        <v>-2.0978009240388486E-2</v>
      </c>
      <c r="AH35" s="34">
        <f>$J$28/'Fixed data'!$C$7</f>
        <v>-2.0978009240388486E-2</v>
      </c>
      <c r="AI35" s="34">
        <f>$J$28/'Fixed data'!$C$7</f>
        <v>-2.0978009240388486E-2</v>
      </c>
      <c r="AJ35" s="34">
        <f>$J$28/'Fixed data'!$C$7</f>
        <v>-2.0978009240388486E-2</v>
      </c>
      <c r="AK35" s="34">
        <f>$J$28/'Fixed data'!$C$7</f>
        <v>-2.0978009240388486E-2</v>
      </c>
      <c r="AL35" s="34">
        <f>$J$28/'Fixed data'!$C$7</f>
        <v>-2.0978009240388486E-2</v>
      </c>
      <c r="AM35" s="34">
        <f>$J$28/'Fixed data'!$C$7</f>
        <v>-2.0978009240388486E-2</v>
      </c>
      <c r="AN35" s="34">
        <f>$J$28/'Fixed data'!$C$7</f>
        <v>-2.0978009240388486E-2</v>
      </c>
      <c r="AO35" s="34">
        <f>$J$28/'Fixed data'!$C$7</f>
        <v>-2.0978009240388486E-2</v>
      </c>
      <c r="AP35" s="34">
        <f>$J$28/'Fixed data'!$C$7</f>
        <v>-2.0978009240388486E-2</v>
      </c>
      <c r="AQ35" s="34">
        <f>$J$28/'Fixed data'!$C$7</f>
        <v>-2.0978009240388486E-2</v>
      </c>
      <c r="AR35" s="34">
        <f>$J$28/'Fixed data'!$C$7</f>
        <v>-2.0978009240388486E-2</v>
      </c>
      <c r="AS35" s="34">
        <f>$J$28/'Fixed data'!$C$7</f>
        <v>-2.0978009240388486E-2</v>
      </c>
      <c r="AT35" s="34">
        <f>$J$28/'Fixed data'!$C$7</f>
        <v>-2.0978009240388486E-2</v>
      </c>
      <c r="AU35" s="34">
        <f>$J$28/'Fixed data'!$C$7</f>
        <v>-2.0978009240388486E-2</v>
      </c>
      <c r="AV35" s="34">
        <f>$J$28/'Fixed data'!$C$7</f>
        <v>-2.0978009240388486E-2</v>
      </c>
      <c r="AW35" s="34">
        <f>$J$28/'Fixed data'!$C$7</f>
        <v>-2.0978009240388486E-2</v>
      </c>
      <c r="AX35" s="34">
        <f>$J$28/'Fixed data'!$C$7</f>
        <v>-2.0978009240388486E-2</v>
      </c>
      <c r="AY35" s="34">
        <f>$J$28/'Fixed data'!$C$7</f>
        <v>-2.0978009240388486E-2</v>
      </c>
      <c r="AZ35" s="34">
        <f>$J$28/'Fixed data'!$C$7</f>
        <v>-2.0978009240388486E-2</v>
      </c>
      <c r="BA35" s="34">
        <f>$J$28/'Fixed data'!$C$7</f>
        <v>-2.0978009240388486E-2</v>
      </c>
      <c r="BB35" s="34">
        <f>$J$28/'Fixed data'!$C$7</f>
        <v>-2.0978009240388486E-2</v>
      </c>
      <c r="BC35" s="34">
        <f>$J$28/'Fixed data'!$C$7</f>
        <v>-2.0978009240388486E-2</v>
      </c>
      <c r="BD35" s="34"/>
    </row>
    <row r="36" spans="1:57" ht="16.5" hidden="1" customHeight="1" outlineLevel="1" x14ac:dyDescent="0.35">
      <c r="A36" s="115"/>
      <c r="B36" s="9" t="s">
        <v>32</v>
      </c>
      <c r="C36" s="11" t="s">
        <v>59</v>
      </c>
      <c r="D36" s="9" t="s">
        <v>40</v>
      </c>
      <c r="F36" s="34"/>
      <c r="G36" s="34"/>
      <c r="H36" s="34"/>
      <c r="I36" s="34"/>
      <c r="J36" s="34"/>
      <c r="K36" s="34"/>
      <c r="L36" s="34">
        <f>$K$28/'Fixed data'!$C$7</f>
        <v>-1.9801932189762967E-2</v>
      </c>
      <c r="M36" s="34">
        <f>$K$28/'Fixed data'!$C$7</f>
        <v>-1.9801932189762967E-2</v>
      </c>
      <c r="N36" s="34">
        <f>$K$28/'Fixed data'!$C$7</f>
        <v>-1.9801932189762967E-2</v>
      </c>
      <c r="O36" s="34">
        <f>$K$28/'Fixed data'!$C$7</f>
        <v>-1.9801932189762967E-2</v>
      </c>
      <c r="P36" s="34">
        <f>$K$28/'Fixed data'!$C$7</f>
        <v>-1.9801932189762967E-2</v>
      </c>
      <c r="Q36" s="34">
        <f>$K$28/'Fixed data'!$C$7</f>
        <v>-1.9801932189762967E-2</v>
      </c>
      <c r="R36" s="34">
        <f>$K$28/'Fixed data'!$C$7</f>
        <v>-1.9801932189762967E-2</v>
      </c>
      <c r="S36" s="34">
        <f>$K$28/'Fixed data'!$C$7</f>
        <v>-1.9801932189762967E-2</v>
      </c>
      <c r="T36" s="34">
        <f>$K$28/'Fixed data'!$C$7</f>
        <v>-1.9801932189762967E-2</v>
      </c>
      <c r="U36" s="34">
        <f>$K$28/'Fixed data'!$C$7</f>
        <v>-1.9801932189762967E-2</v>
      </c>
      <c r="V36" s="34">
        <f>$K$28/'Fixed data'!$C$7</f>
        <v>-1.9801932189762967E-2</v>
      </c>
      <c r="W36" s="34">
        <f>$K$28/'Fixed data'!$C$7</f>
        <v>-1.9801932189762967E-2</v>
      </c>
      <c r="X36" s="34">
        <f>$K$28/'Fixed data'!$C$7</f>
        <v>-1.9801932189762967E-2</v>
      </c>
      <c r="Y36" s="34">
        <f>$K$28/'Fixed data'!$C$7</f>
        <v>-1.9801932189762967E-2</v>
      </c>
      <c r="Z36" s="34">
        <f>$K$28/'Fixed data'!$C$7</f>
        <v>-1.9801932189762967E-2</v>
      </c>
      <c r="AA36" s="34">
        <f>$K$28/'Fixed data'!$C$7</f>
        <v>-1.9801932189762967E-2</v>
      </c>
      <c r="AB36" s="34">
        <f>$K$28/'Fixed data'!$C$7</f>
        <v>-1.9801932189762967E-2</v>
      </c>
      <c r="AC36" s="34">
        <f>$K$28/'Fixed data'!$C$7</f>
        <v>-1.9801932189762967E-2</v>
      </c>
      <c r="AD36" s="34">
        <f>$K$28/'Fixed data'!$C$7</f>
        <v>-1.9801932189762967E-2</v>
      </c>
      <c r="AE36" s="34">
        <f>$K$28/'Fixed data'!$C$7</f>
        <v>-1.9801932189762967E-2</v>
      </c>
      <c r="AF36" s="34">
        <f>$K$28/'Fixed data'!$C$7</f>
        <v>-1.9801932189762967E-2</v>
      </c>
      <c r="AG36" s="34">
        <f>$K$28/'Fixed data'!$C$7</f>
        <v>-1.9801932189762967E-2</v>
      </c>
      <c r="AH36" s="34">
        <f>$K$28/'Fixed data'!$C$7</f>
        <v>-1.9801932189762967E-2</v>
      </c>
      <c r="AI36" s="34">
        <f>$K$28/'Fixed data'!$C$7</f>
        <v>-1.9801932189762967E-2</v>
      </c>
      <c r="AJ36" s="34">
        <f>$K$28/'Fixed data'!$C$7</f>
        <v>-1.9801932189762967E-2</v>
      </c>
      <c r="AK36" s="34">
        <f>$K$28/'Fixed data'!$C$7</f>
        <v>-1.9801932189762967E-2</v>
      </c>
      <c r="AL36" s="34">
        <f>$K$28/'Fixed data'!$C$7</f>
        <v>-1.9801932189762967E-2</v>
      </c>
      <c r="AM36" s="34">
        <f>$K$28/'Fixed data'!$C$7</f>
        <v>-1.9801932189762967E-2</v>
      </c>
      <c r="AN36" s="34">
        <f>$K$28/'Fixed data'!$C$7</f>
        <v>-1.9801932189762967E-2</v>
      </c>
      <c r="AO36" s="34">
        <f>$K$28/'Fixed data'!$C$7</f>
        <v>-1.9801932189762967E-2</v>
      </c>
      <c r="AP36" s="34">
        <f>$K$28/'Fixed data'!$C$7</f>
        <v>-1.9801932189762967E-2</v>
      </c>
      <c r="AQ36" s="34">
        <f>$K$28/'Fixed data'!$C$7</f>
        <v>-1.9801932189762967E-2</v>
      </c>
      <c r="AR36" s="34">
        <f>$K$28/'Fixed data'!$C$7</f>
        <v>-1.9801932189762967E-2</v>
      </c>
      <c r="AS36" s="34">
        <f>$K$28/'Fixed data'!$C$7</f>
        <v>-1.9801932189762967E-2</v>
      </c>
      <c r="AT36" s="34">
        <f>$K$28/'Fixed data'!$C$7</f>
        <v>-1.9801932189762967E-2</v>
      </c>
      <c r="AU36" s="34">
        <f>$K$28/'Fixed data'!$C$7</f>
        <v>-1.9801932189762967E-2</v>
      </c>
      <c r="AV36" s="34">
        <f>$K$28/'Fixed data'!$C$7</f>
        <v>-1.9801932189762967E-2</v>
      </c>
      <c r="AW36" s="34">
        <f>$K$28/'Fixed data'!$C$7</f>
        <v>-1.9801932189762967E-2</v>
      </c>
      <c r="AX36" s="34">
        <f>$K$28/'Fixed data'!$C$7</f>
        <v>-1.9801932189762967E-2</v>
      </c>
      <c r="AY36" s="34">
        <f>$K$28/'Fixed data'!$C$7</f>
        <v>-1.9801932189762967E-2</v>
      </c>
      <c r="AZ36" s="34">
        <f>$K$28/'Fixed data'!$C$7</f>
        <v>-1.9801932189762967E-2</v>
      </c>
      <c r="BA36" s="34">
        <f>$K$28/'Fixed data'!$C$7</f>
        <v>-1.9801932189762967E-2</v>
      </c>
      <c r="BB36" s="34">
        <f>$K$28/'Fixed data'!$C$7</f>
        <v>-1.9801932189762967E-2</v>
      </c>
      <c r="BC36" s="34">
        <f>$K$28/'Fixed data'!$C$7</f>
        <v>-1.9801932189762967E-2</v>
      </c>
      <c r="BD36" s="34">
        <f>$K$28/'Fixed data'!$C$7</f>
        <v>-1.9801932189762967E-2</v>
      </c>
    </row>
    <row r="37" spans="1:57" ht="16.5" hidden="1" customHeight="1" outlineLevel="1" x14ac:dyDescent="0.35">
      <c r="A37" s="115"/>
      <c r="B37" s="9" t="s">
        <v>33</v>
      </c>
      <c r="C37" s="11" t="s">
        <v>60</v>
      </c>
      <c r="D37" s="9" t="s">
        <v>40</v>
      </c>
      <c r="F37" s="34"/>
      <c r="G37" s="34"/>
      <c r="H37" s="34"/>
      <c r="I37" s="34"/>
      <c r="J37" s="34"/>
      <c r="K37" s="34"/>
      <c r="L37" s="34"/>
      <c r="M37" s="34">
        <f>$L$28/'Fixed data'!$C$7</f>
        <v>-1.862194402802634E-2</v>
      </c>
      <c r="N37" s="34">
        <f>$L$28/'Fixed data'!$C$7</f>
        <v>-1.862194402802634E-2</v>
      </c>
      <c r="O37" s="34">
        <f>$L$28/'Fixed data'!$C$7</f>
        <v>-1.862194402802634E-2</v>
      </c>
      <c r="P37" s="34">
        <f>$L$28/'Fixed data'!$C$7</f>
        <v>-1.862194402802634E-2</v>
      </c>
      <c r="Q37" s="34">
        <f>$L$28/'Fixed data'!$C$7</f>
        <v>-1.862194402802634E-2</v>
      </c>
      <c r="R37" s="34">
        <f>$L$28/'Fixed data'!$C$7</f>
        <v>-1.862194402802634E-2</v>
      </c>
      <c r="S37" s="34">
        <f>$L$28/'Fixed data'!$C$7</f>
        <v>-1.862194402802634E-2</v>
      </c>
      <c r="T37" s="34">
        <f>$L$28/'Fixed data'!$C$7</f>
        <v>-1.862194402802634E-2</v>
      </c>
      <c r="U37" s="34">
        <f>$L$28/'Fixed data'!$C$7</f>
        <v>-1.862194402802634E-2</v>
      </c>
      <c r="V37" s="34">
        <f>$L$28/'Fixed data'!$C$7</f>
        <v>-1.862194402802634E-2</v>
      </c>
      <c r="W37" s="34">
        <f>$L$28/'Fixed data'!$C$7</f>
        <v>-1.862194402802634E-2</v>
      </c>
      <c r="X37" s="34">
        <f>$L$28/'Fixed data'!$C$7</f>
        <v>-1.862194402802634E-2</v>
      </c>
      <c r="Y37" s="34">
        <f>$L$28/'Fixed data'!$C$7</f>
        <v>-1.862194402802634E-2</v>
      </c>
      <c r="Z37" s="34">
        <f>$L$28/'Fixed data'!$C$7</f>
        <v>-1.862194402802634E-2</v>
      </c>
      <c r="AA37" s="34">
        <f>$L$28/'Fixed data'!$C$7</f>
        <v>-1.862194402802634E-2</v>
      </c>
      <c r="AB37" s="34">
        <f>$L$28/'Fixed data'!$C$7</f>
        <v>-1.862194402802634E-2</v>
      </c>
      <c r="AC37" s="34">
        <f>$L$28/'Fixed data'!$C$7</f>
        <v>-1.862194402802634E-2</v>
      </c>
      <c r="AD37" s="34">
        <f>$L$28/'Fixed data'!$C$7</f>
        <v>-1.862194402802634E-2</v>
      </c>
      <c r="AE37" s="34">
        <f>$L$28/'Fixed data'!$C$7</f>
        <v>-1.862194402802634E-2</v>
      </c>
      <c r="AF37" s="34">
        <f>$L$28/'Fixed data'!$C$7</f>
        <v>-1.862194402802634E-2</v>
      </c>
      <c r="AG37" s="34">
        <f>$L$28/'Fixed data'!$C$7</f>
        <v>-1.862194402802634E-2</v>
      </c>
      <c r="AH37" s="34">
        <f>$L$28/'Fixed data'!$C$7</f>
        <v>-1.862194402802634E-2</v>
      </c>
      <c r="AI37" s="34">
        <f>$L$28/'Fixed data'!$C$7</f>
        <v>-1.862194402802634E-2</v>
      </c>
      <c r="AJ37" s="34">
        <f>$L$28/'Fixed data'!$C$7</f>
        <v>-1.862194402802634E-2</v>
      </c>
      <c r="AK37" s="34">
        <f>$L$28/'Fixed data'!$C$7</f>
        <v>-1.862194402802634E-2</v>
      </c>
      <c r="AL37" s="34">
        <f>$L$28/'Fixed data'!$C$7</f>
        <v>-1.862194402802634E-2</v>
      </c>
      <c r="AM37" s="34">
        <f>$L$28/'Fixed data'!$C$7</f>
        <v>-1.862194402802634E-2</v>
      </c>
      <c r="AN37" s="34">
        <f>$L$28/'Fixed data'!$C$7</f>
        <v>-1.862194402802634E-2</v>
      </c>
      <c r="AO37" s="34">
        <f>$L$28/'Fixed data'!$C$7</f>
        <v>-1.862194402802634E-2</v>
      </c>
      <c r="AP37" s="34">
        <f>$L$28/'Fixed data'!$C$7</f>
        <v>-1.862194402802634E-2</v>
      </c>
      <c r="AQ37" s="34">
        <f>$L$28/'Fixed data'!$C$7</f>
        <v>-1.862194402802634E-2</v>
      </c>
      <c r="AR37" s="34">
        <f>$L$28/'Fixed data'!$C$7</f>
        <v>-1.862194402802634E-2</v>
      </c>
      <c r="AS37" s="34">
        <f>$L$28/'Fixed data'!$C$7</f>
        <v>-1.862194402802634E-2</v>
      </c>
      <c r="AT37" s="34">
        <f>$L$28/'Fixed data'!$C$7</f>
        <v>-1.862194402802634E-2</v>
      </c>
      <c r="AU37" s="34">
        <f>$L$28/'Fixed data'!$C$7</f>
        <v>-1.862194402802634E-2</v>
      </c>
      <c r="AV37" s="34">
        <f>$L$28/'Fixed data'!$C$7</f>
        <v>-1.862194402802634E-2</v>
      </c>
      <c r="AW37" s="34">
        <f>$L$28/'Fixed data'!$C$7</f>
        <v>-1.862194402802634E-2</v>
      </c>
      <c r="AX37" s="34">
        <f>$L$28/'Fixed data'!$C$7</f>
        <v>-1.862194402802634E-2</v>
      </c>
      <c r="AY37" s="34">
        <f>$L$28/'Fixed data'!$C$7</f>
        <v>-1.862194402802634E-2</v>
      </c>
      <c r="AZ37" s="34">
        <f>$L$28/'Fixed data'!$C$7</f>
        <v>-1.862194402802634E-2</v>
      </c>
      <c r="BA37" s="34">
        <f>$L$28/'Fixed data'!$C$7</f>
        <v>-1.862194402802634E-2</v>
      </c>
      <c r="BB37" s="34">
        <f>$L$28/'Fixed data'!$C$7</f>
        <v>-1.862194402802634E-2</v>
      </c>
      <c r="BC37" s="34">
        <f>$L$28/'Fixed data'!$C$7</f>
        <v>-1.862194402802634E-2</v>
      </c>
      <c r="BD37" s="34">
        <f>$L$28/'Fixed data'!$C$7</f>
        <v>-1.862194402802634E-2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7.0415996892658466E-3</v>
      </c>
      <c r="O38" s="34">
        <f>$M$28/'Fixed data'!$C$7</f>
        <v>7.0415996892658466E-3</v>
      </c>
      <c r="P38" s="34">
        <f>$M$28/'Fixed data'!$C$7</f>
        <v>7.0415996892658466E-3</v>
      </c>
      <c r="Q38" s="34">
        <f>$M$28/'Fixed data'!$C$7</f>
        <v>7.0415996892658466E-3</v>
      </c>
      <c r="R38" s="34">
        <f>$M$28/'Fixed data'!$C$7</f>
        <v>7.0415996892658466E-3</v>
      </c>
      <c r="S38" s="34">
        <f>$M$28/'Fixed data'!$C$7</f>
        <v>7.0415996892658466E-3</v>
      </c>
      <c r="T38" s="34">
        <f>$M$28/'Fixed data'!$C$7</f>
        <v>7.0415996892658466E-3</v>
      </c>
      <c r="U38" s="34">
        <f>$M$28/'Fixed data'!$C$7</f>
        <v>7.0415996892658466E-3</v>
      </c>
      <c r="V38" s="34">
        <f>$M$28/'Fixed data'!$C$7</f>
        <v>7.0415996892658466E-3</v>
      </c>
      <c r="W38" s="34">
        <f>$M$28/'Fixed data'!$C$7</f>
        <v>7.0415996892658466E-3</v>
      </c>
      <c r="X38" s="34">
        <f>$M$28/'Fixed data'!$C$7</f>
        <v>7.0415996892658466E-3</v>
      </c>
      <c r="Y38" s="34">
        <f>$M$28/'Fixed data'!$C$7</f>
        <v>7.0415996892658466E-3</v>
      </c>
      <c r="Z38" s="34">
        <f>$M$28/'Fixed data'!$C$7</f>
        <v>7.0415996892658466E-3</v>
      </c>
      <c r="AA38" s="34">
        <f>$M$28/'Fixed data'!$C$7</f>
        <v>7.0415996892658466E-3</v>
      </c>
      <c r="AB38" s="34">
        <f>$M$28/'Fixed data'!$C$7</f>
        <v>7.0415996892658466E-3</v>
      </c>
      <c r="AC38" s="34">
        <f>$M$28/'Fixed data'!$C$7</f>
        <v>7.0415996892658466E-3</v>
      </c>
      <c r="AD38" s="34">
        <f>$M$28/'Fixed data'!$C$7</f>
        <v>7.0415996892658466E-3</v>
      </c>
      <c r="AE38" s="34">
        <f>$M$28/'Fixed data'!$C$7</f>
        <v>7.0415996892658466E-3</v>
      </c>
      <c r="AF38" s="34">
        <f>$M$28/'Fixed data'!$C$7</f>
        <v>7.0415996892658466E-3</v>
      </c>
      <c r="AG38" s="34">
        <f>$M$28/'Fixed data'!$C$7</f>
        <v>7.0415996892658466E-3</v>
      </c>
      <c r="AH38" s="34">
        <f>$M$28/'Fixed data'!$C$7</f>
        <v>7.0415996892658466E-3</v>
      </c>
      <c r="AI38" s="34">
        <f>$M$28/'Fixed data'!$C$7</f>
        <v>7.0415996892658466E-3</v>
      </c>
      <c r="AJ38" s="34">
        <f>$M$28/'Fixed data'!$C$7</f>
        <v>7.0415996892658466E-3</v>
      </c>
      <c r="AK38" s="34">
        <f>$M$28/'Fixed data'!$C$7</f>
        <v>7.0415996892658466E-3</v>
      </c>
      <c r="AL38" s="34">
        <f>$M$28/'Fixed data'!$C$7</f>
        <v>7.0415996892658466E-3</v>
      </c>
      <c r="AM38" s="34">
        <f>$M$28/'Fixed data'!$C$7</f>
        <v>7.0415996892658466E-3</v>
      </c>
      <c r="AN38" s="34">
        <f>$M$28/'Fixed data'!$C$7</f>
        <v>7.0415996892658466E-3</v>
      </c>
      <c r="AO38" s="34">
        <f>$M$28/'Fixed data'!$C$7</f>
        <v>7.0415996892658466E-3</v>
      </c>
      <c r="AP38" s="34">
        <f>$M$28/'Fixed data'!$C$7</f>
        <v>7.0415996892658466E-3</v>
      </c>
      <c r="AQ38" s="34">
        <f>$M$28/'Fixed data'!$C$7</f>
        <v>7.0415996892658466E-3</v>
      </c>
      <c r="AR38" s="34">
        <f>$M$28/'Fixed data'!$C$7</f>
        <v>7.0415996892658466E-3</v>
      </c>
      <c r="AS38" s="34">
        <f>$M$28/'Fixed data'!$C$7</f>
        <v>7.0415996892658466E-3</v>
      </c>
      <c r="AT38" s="34">
        <f>$M$28/'Fixed data'!$C$7</f>
        <v>7.0415996892658466E-3</v>
      </c>
      <c r="AU38" s="34">
        <f>$M$28/'Fixed data'!$C$7</f>
        <v>7.0415996892658466E-3</v>
      </c>
      <c r="AV38" s="34">
        <f>$M$28/'Fixed data'!$C$7</f>
        <v>7.0415996892658466E-3</v>
      </c>
      <c r="AW38" s="34">
        <f>$M$28/'Fixed data'!$C$7</f>
        <v>7.0415996892658466E-3</v>
      </c>
      <c r="AX38" s="34">
        <f>$M$28/'Fixed data'!$C$7</f>
        <v>7.0415996892658466E-3</v>
      </c>
      <c r="AY38" s="34">
        <f>$M$28/'Fixed data'!$C$7</f>
        <v>7.0415996892658466E-3</v>
      </c>
      <c r="AZ38" s="34">
        <f>$M$28/'Fixed data'!$C$7</f>
        <v>7.0415996892658466E-3</v>
      </c>
      <c r="BA38" s="34">
        <f>$M$28/'Fixed data'!$C$7</f>
        <v>7.0415996892658466E-3</v>
      </c>
      <c r="BB38" s="34">
        <f>$M$28/'Fixed data'!$C$7</f>
        <v>7.0415996892658466E-3</v>
      </c>
      <c r="BC38" s="34">
        <f>$M$28/'Fixed data'!$C$7</f>
        <v>7.0415996892658466E-3</v>
      </c>
      <c r="BD38" s="34">
        <f>$M$28/'Fixed data'!$C$7</f>
        <v>7.0415996892658466E-3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7.9321656287802515E-3</v>
      </c>
      <c r="P39" s="34">
        <f>$N$28/'Fixed data'!$C$7</f>
        <v>7.9321656287802515E-3</v>
      </c>
      <c r="Q39" s="34">
        <f>$N$28/'Fixed data'!$C$7</f>
        <v>7.9321656287802515E-3</v>
      </c>
      <c r="R39" s="34">
        <f>$N$28/'Fixed data'!$C$7</f>
        <v>7.9321656287802515E-3</v>
      </c>
      <c r="S39" s="34">
        <f>$N$28/'Fixed data'!$C$7</f>
        <v>7.9321656287802515E-3</v>
      </c>
      <c r="T39" s="34">
        <f>$N$28/'Fixed data'!$C$7</f>
        <v>7.9321656287802515E-3</v>
      </c>
      <c r="U39" s="34">
        <f>$N$28/'Fixed data'!$C$7</f>
        <v>7.9321656287802515E-3</v>
      </c>
      <c r="V39" s="34">
        <f>$N$28/'Fixed data'!$C$7</f>
        <v>7.9321656287802515E-3</v>
      </c>
      <c r="W39" s="34">
        <f>$N$28/'Fixed data'!$C$7</f>
        <v>7.9321656287802515E-3</v>
      </c>
      <c r="X39" s="34">
        <f>$N$28/'Fixed data'!$C$7</f>
        <v>7.9321656287802515E-3</v>
      </c>
      <c r="Y39" s="34">
        <f>$N$28/'Fixed data'!$C$7</f>
        <v>7.9321656287802515E-3</v>
      </c>
      <c r="Z39" s="34">
        <f>$N$28/'Fixed data'!$C$7</f>
        <v>7.9321656287802515E-3</v>
      </c>
      <c r="AA39" s="34">
        <f>$N$28/'Fixed data'!$C$7</f>
        <v>7.9321656287802515E-3</v>
      </c>
      <c r="AB39" s="34">
        <f>$N$28/'Fixed data'!$C$7</f>
        <v>7.9321656287802515E-3</v>
      </c>
      <c r="AC39" s="34">
        <f>$N$28/'Fixed data'!$C$7</f>
        <v>7.9321656287802515E-3</v>
      </c>
      <c r="AD39" s="34">
        <f>$N$28/'Fixed data'!$C$7</f>
        <v>7.9321656287802515E-3</v>
      </c>
      <c r="AE39" s="34">
        <f>$N$28/'Fixed data'!$C$7</f>
        <v>7.9321656287802515E-3</v>
      </c>
      <c r="AF39" s="34">
        <f>$N$28/'Fixed data'!$C$7</f>
        <v>7.9321656287802515E-3</v>
      </c>
      <c r="AG39" s="34">
        <f>$N$28/'Fixed data'!$C$7</f>
        <v>7.9321656287802515E-3</v>
      </c>
      <c r="AH39" s="34">
        <f>$N$28/'Fixed data'!$C$7</f>
        <v>7.9321656287802515E-3</v>
      </c>
      <c r="AI39" s="34">
        <f>$N$28/'Fixed data'!$C$7</f>
        <v>7.9321656287802515E-3</v>
      </c>
      <c r="AJ39" s="34">
        <f>$N$28/'Fixed data'!$C$7</f>
        <v>7.9321656287802515E-3</v>
      </c>
      <c r="AK39" s="34">
        <f>$N$28/'Fixed data'!$C$7</f>
        <v>7.9321656287802515E-3</v>
      </c>
      <c r="AL39" s="34">
        <f>$N$28/'Fixed data'!$C$7</f>
        <v>7.9321656287802515E-3</v>
      </c>
      <c r="AM39" s="34">
        <f>$N$28/'Fixed data'!$C$7</f>
        <v>7.9321656287802515E-3</v>
      </c>
      <c r="AN39" s="34">
        <f>$N$28/'Fixed data'!$C$7</f>
        <v>7.9321656287802515E-3</v>
      </c>
      <c r="AO39" s="34">
        <f>$N$28/'Fixed data'!$C$7</f>
        <v>7.9321656287802515E-3</v>
      </c>
      <c r="AP39" s="34">
        <f>$N$28/'Fixed data'!$C$7</f>
        <v>7.9321656287802515E-3</v>
      </c>
      <c r="AQ39" s="34">
        <f>$N$28/'Fixed data'!$C$7</f>
        <v>7.9321656287802515E-3</v>
      </c>
      <c r="AR39" s="34">
        <f>$N$28/'Fixed data'!$C$7</f>
        <v>7.9321656287802515E-3</v>
      </c>
      <c r="AS39" s="34">
        <f>$N$28/'Fixed data'!$C$7</f>
        <v>7.9321656287802515E-3</v>
      </c>
      <c r="AT39" s="34">
        <f>$N$28/'Fixed data'!$C$7</f>
        <v>7.9321656287802515E-3</v>
      </c>
      <c r="AU39" s="34">
        <f>$N$28/'Fixed data'!$C$7</f>
        <v>7.9321656287802515E-3</v>
      </c>
      <c r="AV39" s="34">
        <f>$N$28/'Fixed data'!$C$7</f>
        <v>7.9321656287802515E-3</v>
      </c>
      <c r="AW39" s="34">
        <f>$N$28/'Fixed data'!$C$7</f>
        <v>7.9321656287802515E-3</v>
      </c>
      <c r="AX39" s="34">
        <f>$N$28/'Fixed data'!$C$7</f>
        <v>7.9321656287802515E-3</v>
      </c>
      <c r="AY39" s="34">
        <f>$N$28/'Fixed data'!$C$7</f>
        <v>7.9321656287802515E-3</v>
      </c>
      <c r="AZ39" s="34">
        <f>$N$28/'Fixed data'!$C$7</f>
        <v>7.9321656287802515E-3</v>
      </c>
      <c r="BA39" s="34">
        <f>$N$28/'Fixed data'!$C$7</f>
        <v>7.9321656287802515E-3</v>
      </c>
      <c r="BB39" s="34">
        <f>$N$28/'Fixed data'!$C$7</f>
        <v>7.9321656287802515E-3</v>
      </c>
      <c r="BC39" s="34">
        <f>$N$28/'Fixed data'!$C$7</f>
        <v>7.9321656287802515E-3</v>
      </c>
      <c r="BD39" s="34">
        <f>$N$28/'Fixed data'!$C$7</f>
        <v>7.9321656287802515E-3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8.8227315682946564E-3</v>
      </c>
      <c r="Q40" s="34">
        <f>$O$28/'Fixed data'!$C$7</f>
        <v>8.8227315682946564E-3</v>
      </c>
      <c r="R40" s="34">
        <f>$O$28/'Fixed data'!$C$7</f>
        <v>8.8227315682946564E-3</v>
      </c>
      <c r="S40" s="34">
        <f>$O$28/'Fixed data'!$C$7</f>
        <v>8.8227315682946564E-3</v>
      </c>
      <c r="T40" s="34">
        <f>$O$28/'Fixed data'!$C$7</f>
        <v>8.8227315682946564E-3</v>
      </c>
      <c r="U40" s="34">
        <f>$O$28/'Fixed data'!$C$7</f>
        <v>8.8227315682946564E-3</v>
      </c>
      <c r="V40" s="34">
        <f>$O$28/'Fixed data'!$C$7</f>
        <v>8.8227315682946564E-3</v>
      </c>
      <c r="W40" s="34">
        <f>$O$28/'Fixed data'!$C$7</f>
        <v>8.8227315682946564E-3</v>
      </c>
      <c r="X40" s="34">
        <f>$O$28/'Fixed data'!$C$7</f>
        <v>8.8227315682946564E-3</v>
      </c>
      <c r="Y40" s="34">
        <f>$O$28/'Fixed data'!$C$7</f>
        <v>8.8227315682946564E-3</v>
      </c>
      <c r="Z40" s="34">
        <f>$O$28/'Fixed data'!$C$7</f>
        <v>8.8227315682946564E-3</v>
      </c>
      <c r="AA40" s="34">
        <f>$O$28/'Fixed data'!$C$7</f>
        <v>8.8227315682946564E-3</v>
      </c>
      <c r="AB40" s="34">
        <f>$O$28/'Fixed data'!$C$7</f>
        <v>8.8227315682946564E-3</v>
      </c>
      <c r="AC40" s="34">
        <f>$O$28/'Fixed data'!$C$7</f>
        <v>8.8227315682946564E-3</v>
      </c>
      <c r="AD40" s="34">
        <f>$O$28/'Fixed data'!$C$7</f>
        <v>8.8227315682946564E-3</v>
      </c>
      <c r="AE40" s="34">
        <f>$O$28/'Fixed data'!$C$7</f>
        <v>8.8227315682946564E-3</v>
      </c>
      <c r="AF40" s="34">
        <f>$O$28/'Fixed data'!$C$7</f>
        <v>8.8227315682946564E-3</v>
      </c>
      <c r="AG40" s="34">
        <f>$O$28/'Fixed data'!$C$7</f>
        <v>8.8227315682946564E-3</v>
      </c>
      <c r="AH40" s="34">
        <f>$O$28/'Fixed data'!$C$7</f>
        <v>8.8227315682946564E-3</v>
      </c>
      <c r="AI40" s="34">
        <f>$O$28/'Fixed data'!$C$7</f>
        <v>8.8227315682946564E-3</v>
      </c>
      <c r="AJ40" s="34">
        <f>$O$28/'Fixed data'!$C$7</f>
        <v>8.8227315682946564E-3</v>
      </c>
      <c r="AK40" s="34">
        <f>$O$28/'Fixed data'!$C$7</f>
        <v>8.8227315682946564E-3</v>
      </c>
      <c r="AL40" s="34">
        <f>$O$28/'Fixed data'!$C$7</f>
        <v>8.8227315682946564E-3</v>
      </c>
      <c r="AM40" s="34">
        <f>$O$28/'Fixed data'!$C$7</f>
        <v>8.8227315682946564E-3</v>
      </c>
      <c r="AN40" s="34">
        <f>$O$28/'Fixed data'!$C$7</f>
        <v>8.8227315682946564E-3</v>
      </c>
      <c r="AO40" s="34">
        <f>$O$28/'Fixed data'!$C$7</f>
        <v>8.8227315682946564E-3</v>
      </c>
      <c r="AP40" s="34">
        <f>$O$28/'Fixed data'!$C$7</f>
        <v>8.8227315682946564E-3</v>
      </c>
      <c r="AQ40" s="34">
        <f>$O$28/'Fixed data'!$C$7</f>
        <v>8.8227315682946564E-3</v>
      </c>
      <c r="AR40" s="34">
        <f>$O$28/'Fixed data'!$C$7</f>
        <v>8.8227315682946564E-3</v>
      </c>
      <c r="AS40" s="34">
        <f>$O$28/'Fixed data'!$C$7</f>
        <v>8.8227315682946564E-3</v>
      </c>
      <c r="AT40" s="34">
        <f>$O$28/'Fixed data'!$C$7</f>
        <v>8.8227315682946564E-3</v>
      </c>
      <c r="AU40" s="34">
        <f>$O$28/'Fixed data'!$C$7</f>
        <v>8.8227315682946564E-3</v>
      </c>
      <c r="AV40" s="34">
        <f>$O$28/'Fixed data'!$C$7</f>
        <v>8.8227315682946564E-3</v>
      </c>
      <c r="AW40" s="34">
        <f>$O$28/'Fixed data'!$C$7</f>
        <v>8.8227315682946564E-3</v>
      </c>
      <c r="AX40" s="34">
        <f>$O$28/'Fixed data'!$C$7</f>
        <v>8.8227315682946564E-3</v>
      </c>
      <c r="AY40" s="34">
        <f>$O$28/'Fixed data'!$C$7</f>
        <v>8.8227315682946564E-3</v>
      </c>
      <c r="AZ40" s="34">
        <f>$O$28/'Fixed data'!$C$7</f>
        <v>8.8227315682946564E-3</v>
      </c>
      <c r="BA40" s="34">
        <f>$O$28/'Fixed data'!$C$7</f>
        <v>8.8227315682946564E-3</v>
      </c>
      <c r="BB40" s="34">
        <f>$O$28/'Fixed data'!$C$7</f>
        <v>8.8227315682946564E-3</v>
      </c>
      <c r="BC40" s="34">
        <f>$O$28/'Fixed data'!$C$7</f>
        <v>8.8227315682946564E-3</v>
      </c>
      <c r="BD40" s="34">
        <f>$O$28/'Fixed data'!$C$7</f>
        <v>8.8227315682946564E-3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9.7132975078090614E-3</v>
      </c>
      <c r="R41" s="34">
        <f>$P$28/'Fixed data'!$C$7</f>
        <v>9.7132975078090614E-3</v>
      </c>
      <c r="S41" s="34">
        <f>$P$28/'Fixed data'!$C$7</f>
        <v>9.7132975078090614E-3</v>
      </c>
      <c r="T41" s="34">
        <f>$P$28/'Fixed data'!$C$7</f>
        <v>9.7132975078090614E-3</v>
      </c>
      <c r="U41" s="34">
        <f>$P$28/'Fixed data'!$C$7</f>
        <v>9.7132975078090614E-3</v>
      </c>
      <c r="V41" s="34">
        <f>$P$28/'Fixed data'!$C$7</f>
        <v>9.7132975078090614E-3</v>
      </c>
      <c r="W41" s="34">
        <f>$P$28/'Fixed data'!$C$7</f>
        <v>9.7132975078090614E-3</v>
      </c>
      <c r="X41" s="34">
        <f>$P$28/'Fixed data'!$C$7</f>
        <v>9.7132975078090614E-3</v>
      </c>
      <c r="Y41" s="34">
        <f>$P$28/'Fixed data'!$C$7</f>
        <v>9.7132975078090614E-3</v>
      </c>
      <c r="Z41" s="34">
        <f>$P$28/'Fixed data'!$C$7</f>
        <v>9.7132975078090614E-3</v>
      </c>
      <c r="AA41" s="34">
        <f>$P$28/'Fixed data'!$C$7</f>
        <v>9.7132975078090614E-3</v>
      </c>
      <c r="AB41" s="34">
        <f>$P$28/'Fixed data'!$C$7</f>
        <v>9.7132975078090614E-3</v>
      </c>
      <c r="AC41" s="34">
        <f>$P$28/'Fixed data'!$C$7</f>
        <v>9.7132975078090614E-3</v>
      </c>
      <c r="AD41" s="34">
        <f>$P$28/'Fixed data'!$C$7</f>
        <v>9.7132975078090614E-3</v>
      </c>
      <c r="AE41" s="34">
        <f>$P$28/'Fixed data'!$C$7</f>
        <v>9.7132975078090614E-3</v>
      </c>
      <c r="AF41" s="34">
        <f>$P$28/'Fixed data'!$C$7</f>
        <v>9.7132975078090614E-3</v>
      </c>
      <c r="AG41" s="34">
        <f>$P$28/'Fixed data'!$C$7</f>
        <v>9.7132975078090614E-3</v>
      </c>
      <c r="AH41" s="34">
        <f>$P$28/'Fixed data'!$C$7</f>
        <v>9.7132975078090614E-3</v>
      </c>
      <c r="AI41" s="34">
        <f>$P$28/'Fixed data'!$C$7</f>
        <v>9.7132975078090614E-3</v>
      </c>
      <c r="AJ41" s="34">
        <f>$P$28/'Fixed data'!$C$7</f>
        <v>9.7132975078090614E-3</v>
      </c>
      <c r="AK41" s="34">
        <f>$P$28/'Fixed data'!$C$7</f>
        <v>9.7132975078090614E-3</v>
      </c>
      <c r="AL41" s="34">
        <f>$P$28/'Fixed data'!$C$7</f>
        <v>9.7132975078090614E-3</v>
      </c>
      <c r="AM41" s="34">
        <f>$P$28/'Fixed data'!$C$7</f>
        <v>9.7132975078090614E-3</v>
      </c>
      <c r="AN41" s="34">
        <f>$P$28/'Fixed data'!$C$7</f>
        <v>9.7132975078090614E-3</v>
      </c>
      <c r="AO41" s="34">
        <f>$P$28/'Fixed data'!$C$7</f>
        <v>9.7132975078090614E-3</v>
      </c>
      <c r="AP41" s="34">
        <f>$P$28/'Fixed data'!$C$7</f>
        <v>9.7132975078090614E-3</v>
      </c>
      <c r="AQ41" s="34">
        <f>$P$28/'Fixed data'!$C$7</f>
        <v>9.7132975078090614E-3</v>
      </c>
      <c r="AR41" s="34">
        <f>$P$28/'Fixed data'!$C$7</f>
        <v>9.7132975078090614E-3</v>
      </c>
      <c r="AS41" s="34">
        <f>$P$28/'Fixed data'!$C$7</f>
        <v>9.7132975078090614E-3</v>
      </c>
      <c r="AT41" s="34">
        <f>$P$28/'Fixed data'!$C$7</f>
        <v>9.7132975078090614E-3</v>
      </c>
      <c r="AU41" s="34">
        <f>$P$28/'Fixed data'!$C$7</f>
        <v>9.7132975078090614E-3</v>
      </c>
      <c r="AV41" s="34">
        <f>$P$28/'Fixed data'!$C$7</f>
        <v>9.7132975078090614E-3</v>
      </c>
      <c r="AW41" s="34">
        <f>$P$28/'Fixed data'!$C$7</f>
        <v>9.7132975078090614E-3</v>
      </c>
      <c r="AX41" s="34">
        <f>$P$28/'Fixed data'!$C$7</f>
        <v>9.7132975078090614E-3</v>
      </c>
      <c r="AY41" s="34">
        <f>$P$28/'Fixed data'!$C$7</f>
        <v>9.7132975078090614E-3</v>
      </c>
      <c r="AZ41" s="34">
        <f>$P$28/'Fixed data'!$C$7</f>
        <v>9.7132975078090614E-3</v>
      </c>
      <c r="BA41" s="34">
        <f>$P$28/'Fixed data'!$C$7</f>
        <v>9.7132975078090614E-3</v>
      </c>
      <c r="BB41" s="34">
        <f>$P$28/'Fixed data'!$C$7</f>
        <v>9.7132975078090614E-3</v>
      </c>
      <c r="BC41" s="34">
        <f>$P$28/'Fixed data'!$C$7</f>
        <v>9.7132975078090614E-3</v>
      </c>
      <c r="BD41" s="34">
        <f>$P$28/'Fixed data'!$C$7</f>
        <v>9.7132975078090614E-3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1.0603863447323466E-2</v>
      </c>
      <c r="S42" s="34">
        <f>$Q$28/'Fixed data'!$C$7</f>
        <v>1.0603863447323466E-2</v>
      </c>
      <c r="T42" s="34">
        <f>$Q$28/'Fixed data'!$C$7</f>
        <v>1.0603863447323466E-2</v>
      </c>
      <c r="U42" s="34">
        <f>$Q$28/'Fixed data'!$C$7</f>
        <v>1.0603863447323466E-2</v>
      </c>
      <c r="V42" s="34">
        <f>$Q$28/'Fixed data'!$C$7</f>
        <v>1.0603863447323466E-2</v>
      </c>
      <c r="W42" s="34">
        <f>$Q$28/'Fixed data'!$C$7</f>
        <v>1.0603863447323466E-2</v>
      </c>
      <c r="X42" s="34">
        <f>$Q$28/'Fixed data'!$C$7</f>
        <v>1.0603863447323466E-2</v>
      </c>
      <c r="Y42" s="34">
        <f>$Q$28/'Fixed data'!$C$7</f>
        <v>1.0603863447323466E-2</v>
      </c>
      <c r="Z42" s="34">
        <f>$Q$28/'Fixed data'!$C$7</f>
        <v>1.0603863447323466E-2</v>
      </c>
      <c r="AA42" s="34">
        <f>$Q$28/'Fixed data'!$C$7</f>
        <v>1.0603863447323466E-2</v>
      </c>
      <c r="AB42" s="34">
        <f>$Q$28/'Fixed data'!$C$7</f>
        <v>1.0603863447323466E-2</v>
      </c>
      <c r="AC42" s="34">
        <f>$Q$28/'Fixed data'!$C$7</f>
        <v>1.0603863447323466E-2</v>
      </c>
      <c r="AD42" s="34">
        <f>$Q$28/'Fixed data'!$C$7</f>
        <v>1.0603863447323466E-2</v>
      </c>
      <c r="AE42" s="34">
        <f>$Q$28/'Fixed data'!$C$7</f>
        <v>1.0603863447323466E-2</v>
      </c>
      <c r="AF42" s="34">
        <f>$Q$28/'Fixed data'!$C$7</f>
        <v>1.0603863447323466E-2</v>
      </c>
      <c r="AG42" s="34">
        <f>$Q$28/'Fixed data'!$C$7</f>
        <v>1.0603863447323466E-2</v>
      </c>
      <c r="AH42" s="34">
        <f>$Q$28/'Fixed data'!$C$7</f>
        <v>1.0603863447323466E-2</v>
      </c>
      <c r="AI42" s="34">
        <f>$Q$28/'Fixed data'!$C$7</f>
        <v>1.0603863447323466E-2</v>
      </c>
      <c r="AJ42" s="34">
        <f>$Q$28/'Fixed data'!$C$7</f>
        <v>1.0603863447323466E-2</v>
      </c>
      <c r="AK42" s="34">
        <f>$Q$28/'Fixed data'!$C$7</f>
        <v>1.0603863447323466E-2</v>
      </c>
      <c r="AL42" s="34">
        <f>$Q$28/'Fixed data'!$C$7</f>
        <v>1.0603863447323466E-2</v>
      </c>
      <c r="AM42" s="34">
        <f>$Q$28/'Fixed data'!$C$7</f>
        <v>1.0603863447323466E-2</v>
      </c>
      <c r="AN42" s="34">
        <f>$Q$28/'Fixed data'!$C$7</f>
        <v>1.0603863447323466E-2</v>
      </c>
      <c r="AO42" s="34">
        <f>$Q$28/'Fixed data'!$C$7</f>
        <v>1.0603863447323466E-2</v>
      </c>
      <c r="AP42" s="34">
        <f>$Q$28/'Fixed data'!$C$7</f>
        <v>1.0603863447323466E-2</v>
      </c>
      <c r="AQ42" s="34">
        <f>$Q$28/'Fixed data'!$C$7</f>
        <v>1.0603863447323466E-2</v>
      </c>
      <c r="AR42" s="34">
        <f>$Q$28/'Fixed data'!$C$7</f>
        <v>1.0603863447323466E-2</v>
      </c>
      <c r="AS42" s="34">
        <f>$Q$28/'Fixed data'!$C$7</f>
        <v>1.0603863447323466E-2</v>
      </c>
      <c r="AT42" s="34">
        <f>$Q$28/'Fixed data'!$C$7</f>
        <v>1.0603863447323466E-2</v>
      </c>
      <c r="AU42" s="34">
        <f>$Q$28/'Fixed data'!$C$7</f>
        <v>1.0603863447323466E-2</v>
      </c>
      <c r="AV42" s="34">
        <f>$Q$28/'Fixed data'!$C$7</f>
        <v>1.0603863447323466E-2</v>
      </c>
      <c r="AW42" s="34">
        <f>$Q$28/'Fixed data'!$C$7</f>
        <v>1.0603863447323466E-2</v>
      </c>
      <c r="AX42" s="34">
        <f>$Q$28/'Fixed data'!$C$7</f>
        <v>1.0603863447323466E-2</v>
      </c>
      <c r="AY42" s="34">
        <f>$Q$28/'Fixed data'!$C$7</f>
        <v>1.0603863447323466E-2</v>
      </c>
      <c r="AZ42" s="34">
        <f>$Q$28/'Fixed data'!$C$7</f>
        <v>1.0603863447323466E-2</v>
      </c>
      <c r="BA42" s="34">
        <f>$Q$28/'Fixed data'!$C$7</f>
        <v>1.0603863447323466E-2</v>
      </c>
      <c r="BB42" s="34">
        <f>$Q$28/'Fixed data'!$C$7</f>
        <v>1.0603863447323466E-2</v>
      </c>
      <c r="BC42" s="34">
        <f>$Q$28/'Fixed data'!$C$7</f>
        <v>1.0603863447323466E-2</v>
      </c>
      <c r="BD42" s="34">
        <f>$Q$28/'Fixed data'!$C$7</f>
        <v>1.0603863447323466E-2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1.1494429386837873E-2</v>
      </c>
      <c r="T43" s="34">
        <f>$R$28/'Fixed data'!$C$7</f>
        <v>1.1494429386837873E-2</v>
      </c>
      <c r="U43" s="34">
        <f>$R$28/'Fixed data'!$C$7</f>
        <v>1.1494429386837873E-2</v>
      </c>
      <c r="V43" s="34">
        <f>$R$28/'Fixed data'!$C$7</f>
        <v>1.1494429386837873E-2</v>
      </c>
      <c r="W43" s="34">
        <f>$R$28/'Fixed data'!$C$7</f>
        <v>1.1494429386837873E-2</v>
      </c>
      <c r="X43" s="34">
        <f>$R$28/'Fixed data'!$C$7</f>
        <v>1.1494429386837873E-2</v>
      </c>
      <c r="Y43" s="34">
        <f>$R$28/'Fixed data'!$C$7</f>
        <v>1.1494429386837873E-2</v>
      </c>
      <c r="Z43" s="34">
        <f>$R$28/'Fixed data'!$C$7</f>
        <v>1.1494429386837873E-2</v>
      </c>
      <c r="AA43" s="34">
        <f>$R$28/'Fixed data'!$C$7</f>
        <v>1.1494429386837873E-2</v>
      </c>
      <c r="AB43" s="34">
        <f>$R$28/'Fixed data'!$C$7</f>
        <v>1.1494429386837873E-2</v>
      </c>
      <c r="AC43" s="34">
        <f>$R$28/'Fixed data'!$C$7</f>
        <v>1.1494429386837873E-2</v>
      </c>
      <c r="AD43" s="34">
        <f>$R$28/'Fixed data'!$C$7</f>
        <v>1.1494429386837873E-2</v>
      </c>
      <c r="AE43" s="34">
        <f>$R$28/'Fixed data'!$C$7</f>
        <v>1.1494429386837873E-2</v>
      </c>
      <c r="AF43" s="34">
        <f>$R$28/'Fixed data'!$C$7</f>
        <v>1.1494429386837873E-2</v>
      </c>
      <c r="AG43" s="34">
        <f>$R$28/'Fixed data'!$C$7</f>
        <v>1.1494429386837873E-2</v>
      </c>
      <c r="AH43" s="34">
        <f>$R$28/'Fixed data'!$C$7</f>
        <v>1.1494429386837873E-2</v>
      </c>
      <c r="AI43" s="34">
        <f>$R$28/'Fixed data'!$C$7</f>
        <v>1.1494429386837873E-2</v>
      </c>
      <c r="AJ43" s="34">
        <f>$R$28/'Fixed data'!$C$7</f>
        <v>1.1494429386837873E-2</v>
      </c>
      <c r="AK43" s="34">
        <f>$R$28/'Fixed data'!$C$7</f>
        <v>1.1494429386837873E-2</v>
      </c>
      <c r="AL43" s="34">
        <f>$R$28/'Fixed data'!$C$7</f>
        <v>1.1494429386837873E-2</v>
      </c>
      <c r="AM43" s="34">
        <f>$R$28/'Fixed data'!$C$7</f>
        <v>1.1494429386837873E-2</v>
      </c>
      <c r="AN43" s="34">
        <f>$R$28/'Fixed data'!$C$7</f>
        <v>1.1494429386837873E-2</v>
      </c>
      <c r="AO43" s="34">
        <f>$R$28/'Fixed data'!$C$7</f>
        <v>1.1494429386837873E-2</v>
      </c>
      <c r="AP43" s="34">
        <f>$R$28/'Fixed data'!$C$7</f>
        <v>1.1494429386837873E-2</v>
      </c>
      <c r="AQ43" s="34">
        <f>$R$28/'Fixed data'!$C$7</f>
        <v>1.1494429386837873E-2</v>
      </c>
      <c r="AR43" s="34">
        <f>$R$28/'Fixed data'!$C$7</f>
        <v>1.1494429386837873E-2</v>
      </c>
      <c r="AS43" s="34">
        <f>$R$28/'Fixed data'!$C$7</f>
        <v>1.1494429386837873E-2</v>
      </c>
      <c r="AT43" s="34">
        <f>$R$28/'Fixed data'!$C$7</f>
        <v>1.1494429386837873E-2</v>
      </c>
      <c r="AU43" s="34">
        <f>$R$28/'Fixed data'!$C$7</f>
        <v>1.1494429386837873E-2</v>
      </c>
      <c r="AV43" s="34">
        <f>$R$28/'Fixed data'!$C$7</f>
        <v>1.1494429386837873E-2</v>
      </c>
      <c r="AW43" s="34">
        <f>$R$28/'Fixed data'!$C$7</f>
        <v>1.1494429386837873E-2</v>
      </c>
      <c r="AX43" s="34">
        <f>$R$28/'Fixed data'!$C$7</f>
        <v>1.1494429386837873E-2</v>
      </c>
      <c r="AY43" s="34">
        <f>$R$28/'Fixed data'!$C$7</f>
        <v>1.1494429386837873E-2</v>
      </c>
      <c r="AZ43" s="34">
        <f>$R$28/'Fixed data'!$C$7</f>
        <v>1.1494429386837873E-2</v>
      </c>
      <c r="BA43" s="34">
        <f>$R$28/'Fixed data'!$C$7</f>
        <v>1.1494429386837873E-2</v>
      </c>
      <c r="BB43" s="34">
        <f>$R$28/'Fixed data'!$C$7</f>
        <v>1.1494429386837873E-2</v>
      </c>
      <c r="BC43" s="34">
        <f>$R$28/'Fixed data'!$C$7</f>
        <v>1.1494429386837873E-2</v>
      </c>
      <c r="BD43" s="34">
        <f>$R$28/'Fixed data'!$C$7</f>
        <v>1.1494429386837873E-2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1.2384995326352278E-2</v>
      </c>
      <c r="U44" s="34">
        <f>$S$28/'Fixed data'!$C$7</f>
        <v>1.2384995326352278E-2</v>
      </c>
      <c r="V44" s="34">
        <f>$S$28/'Fixed data'!$C$7</f>
        <v>1.2384995326352278E-2</v>
      </c>
      <c r="W44" s="34">
        <f>$S$28/'Fixed data'!$C$7</f>
        <v>1.2384995326352278E-2</v>
      </c>
      <c r="X44" s="34">
        <f>$S$28/'Fixed data'!$C$7</f>
        <v>1.2384995326352278E-2</v>
      </c>
      <c r="Y44" s="34">
        <f>$S$28/'Fixed data'!$C$7</f>
        <v>1.2384995326352278E-2</v>
      </c>
      <c r="Z44" s="34">
        <f>$S$28/'Fixed data'!$C$7</f>
        <v>1.2384995326352278E-2</v>
      </c>
      <c r="AA44" s="34">
        <f>$S$28/'Fixed data'!$C$7</f>
        <v>1.2384995326352278E-2</v>
      </c>
      <c r="AB44" s="34">
        <f>$S$28/'Fixed data'!$C$7</f>
        <v>1.2384995326352278E-2</v>
      </c>
      <c r="AC44" s="34">
        <f>$S$28/'Fixed data'!$C$7</f>
        <v>1.2384995326352278E-2</v>
      </c>
      <c r="AD44" s="34">
        <f>$S$28/'Fixed data'!$C$7</f>
        <v>1.2384995326352278E-2</v>
      </c>
      <c r="AE44" s="34">
        <f>$S$28/'Fixed data'!$C$7</f>
        <v>1.2384995326352278E-2</v>
      </c>
      <c r="AF44" s="34">
        <f>$S$28/'Fixed data'!$C$7</f>
        <v>1.2384995326352278E-2</v>
      </c>
      <c r="AG44" s="34">
        <f>$S$28/'Fixed data'!$C$7</f>
        <v>1.2384995326352278E-2</v>
      </c>
      <c r="AH44" s="34">
        <f>$S$28/'Fixed data'!$C$7</f>
        <v>1.2384995326352278E-2</v>
      </c>
      <c r="AI44" s="34">
        <f>$S$28/'Fixed data'!$C$7</f>
        <v>1.2384995326352278E-2</v>
      </c>
      <c r="AJ44" s="34">
        <f>$S$28/'Fixed data'!$C$7</f>
        <v>1.2384995326352278E-2</v>
      </c>
      <c r="AK44" s="34">
        <f>$S$28/'Fixed data'!$C$7</f>
        <v>1.2384995326352278E-2</v>
      </c>
      <c r="AL44" s="34">
        <f>$S$28/'Fixed data'!$C$7</f>
        <v>1.2384995326352278E-2</v>
      </c>
      <c r="AM44" s="34">
        <f>$S$28/'Fixed data'!$C$7</f>
        <v>1.2384995326352278E-2</v>
      </c>
      <c r="AN44" s="34">
        <f>$S$28/'Fixed data'!$C$7</f>
        <v>1.2384995326352278E-2</v>
      </c>
      <c r="AO44" s="34">
        <f>$S$28/'Fixed data'!$C$7</f>
        <v>1.2384995326352278E-2</v>
      </c>
      <c r="AP44" s="34">
        <f>$S$28/'Fixed data'!$C$7</f>
        <v>1.2384995326352278E-2</v>
      </c>
      <c r="AQ44" s="34">
        <f>$S$28/'Fixed data'!$C$7</f>
        <v>1.2384995326352278E-2</v>
      </c>
      <c r="AR44" s="34">
        <f>$S$28/'Fixed data'!$C$7</f>
        <v>1.2384995326352278E-2</v>
      </c>
      <c r="AS44" s="34">
        <f>$S$28/'Fixed data'!$C$7</f>
        <v>1.2384995326352278E-2</v>
      </c>
      <c r="AT44" s="34">
        <f>$S$28/'Fixed data'!$C$7</f>
        <v>1.2384995326352278E-2</v>
      </c>
      <c r="AU44" s="34">
        <f>$S$28/'Fixed data'!$C$7</f>
        <v>1.2384995326352278E-2</v>
      </c>
      <c r="AV44" s="34">
        <f>$S$28/'Fixed data'!$C$7</f>
        <v>1.2384995326352278E-2</v>
      </c>
      <c r="AW44" s="34">
        <f>$S$28/'Fixed data'!$C$7</f>
        <v>1.2384995326352278E-2</v>
      </c>
      <c r="AX44" s="34">
        <f>$S$28/'Fixed data'!$C$7</f>
        <v>1.2384995326352278E-2</v>
      </c>
      <c r="AY44" s="34">
        <f>$S$28/'Fixed data'!$C$7</f>
        <v>1.2384995326352278E-2</v>
      </c>
      <c r="AZ44" s="34">
        <f>$S$28/'Fixed data'!$C$7</f>
        <v>1.2384995326352278E-2</v>
      </c>
      <c r="BA44" s="34">
        <f>$S$28/'Fixed data'!$C$7</f>
        <v>1.2384995326352278E-2</v>
      </c>
      <c r="BB44" s="34">
        <f>$S$28/'Fixed data'!$C$7</f>
        <v>1.2384995326352278E-2</v>
      </c>
      <c r="BC44" s="34">
        <f>$S$28/'Fixed data'!$C$7</f>
        <v>1.2384995326352278E-2</v>
      </c>
      <c r="BD44" s="34">
        <f>$S$28/'Fixed data'!$C$7</f>
        <v>1.2384995326352278E-2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1.3275561265866681E-2</v>
      </c>
      <c r="V45" s="34">
        <f>$T$28/'Fixed data'!$C$7</f>
        <v>1.3275561265866681E-2</v>
      </c>
      <c r="W45" s="34">
        <f>$T$28/'Fixed data'!$C$7</f>
        <v>1.3275561265866681E-2</v>
      </c>
      <c r="X45" s="34">
        <f>$T$28/'Fixed data'!$C$7</f>
        <v>1.3275561265866681E-2</v>
      </c>
      <c r="Y45" s="34">
        <f>$T$28/'Fixed data'!$C$7</f>
        <v>1.3275561265866681E-2</v>
      </c>
      <c r="Z45" s="34">
        <f>$T$28/'Fixed data'!$C$7</f>
        <v>1.3275561265866681E-2</v>
      </c>
      <c r="AA45" s="34">
        <f>$T$28/'Fixed data'!$C$7</f>
        <v>1.3275561265866681E-2</v>
      </c>
      <c r="AB45" s="34">
        <f>$T$28/'Fixed data'!$C$7</f>
        <v>1.3275561265866681E-2</v>
      </c>
      <c r="AC45" s="34">
        <f>$T$28/'Fixed data'!$C$7</f>
        <v>1.3275561265866681E-2</v>
      </c>
      <c r="AD45" s="34">
        <f>$T$28/'Fixed data'!$C$7</f>
        <v>1.3275561265866681E-2</v>
      </c>
      <c r="AE45" s="34">
        <f>$T$28/'Fixed data'!$C$7</f>
        <v>1.3275561265866681E-2</v>
      </c>
      <c r="AF45" s="34">
        <f>$T$28/'Fixed data'!$C$7</f>
        <v>1.3275561265866681E-2</v>
      </c>
      <c r="AG45" s="34">
        <f>$T$28/'Fixed data'!$C$7</f>
        <v>1.3275561265866681E-2</v>
      </c>
      <c r="AH45" s="34">
        <f>$T$28/'Fixed data'!$C$7</f>
        <v>1.3275561265866681E-2</v>
      </c>
      <c r="AI45" s="34">
        <f>$T$28/'Fixed data'!$C$7</f>
        <v>1.3275561265866681E-2</v>
      </c>
      <c r="AJ45" s="34">
        <f>$T$28/'Fixed data'!$C$7</f>
        <v>1.3275561265866681E-2</v>
      </c>
      <c r="AK45" s="34">
        <f>$T$28/'Fixed data'!$C$7</f>
        <v>1.3275561265866681E-2</v>
      </c>
      <c r="AL45" s="34">
        <f>$T$28/'Fixed data'!$C$7</f>
        <v>1.3275561265866681E-2</v>
      </c>
      <c r="AM45" s="34">
        <f>$T$28/'Fixed data'!$C$7</f>
        <v>1.3275561265866681E-2</v>
      </c>
      <c r="AN45" s="34">
        <f>$T$28/'Fixed data'!$C$7</f>
        <v>1.3275561265866681E-2</v>
      </c>
      <c r="AO45" s="34">
        <f>$T$28/'Fixed data'!$C$7</f>
        <v>1.3275561265866681E-2</v>
      </c>
      <c r="AP45" s="34">
        <f>$T$28/'Fixed data'!$C$7</f>
        <v>1.3275561265866681E-2</v>
      </c>
      <c r="AQ45" s="34">
        <f>$T$28/'Fixed data'!$C$7</f>
        <v>1.3275561265866681E-2</v>
      </c>
      <c r="AR45" s="34">
        <f>$T$28/'Fixed data'!$C$7</f>
        <v>1.3275561265866681E-2</v>
      </c>
      <c r="AS45" s="34">
        <f>$T$28/'Fixed data'!$C$7</f>
        <v>1.3275561265866681E-2</v>
      </c>
      <c r="AT45" s="34">
        <f>$T$28/'Fixed data'!$C$7</f>
        <v>1.3275561265866681E-2</v>
      </c>
      <c r="AU45" s="34">
        <f>$T$28/'Fixed data'!$C$7</f>
        <v>1.3275561265866681E-2</v>
      </c>
      <c r="AV45" s="34">
        <f>$T$28/'Fixed data'!$C$7</f>
        <v>1.3275561265866681E-2</v>
      </c>
      <c r="AW45" s="34">
        <f>$T$28/'Fixed data'!$C$7</f>
        <v>1.3275561265866681E-2</v>
      </c>
      <c r="AX45" s="34">
        <f>$T$28/'Fixed data'!$C$7</f>
        <v>1.3275561265866681E-2</v>
      </c>
      <c r="AY45" s="34">
        <f>$T$28/'Fixed data'!$C$7</f>
        <v>1.3275561265866681E-2</v>
      </c>
      <c r="AZ45" s="34">
        <f>$T$28/'Fixed data'!$C$7</f>
        <v>1.3275561265866681E-2</v>
      </c>
      <c r="BA45" s="34">
        <f>$T$28/'Fixed data'!$C$7</f>
        <v>1.3275561265866681E-2</v>
      </c>
      <c r="BB45" s="34">
        <f>$T$28/'Fixed data'!$C$7</f>
        <v>1.3275561265866681E-2</v>
      </c>
      <c r="BC45" s="34">
        <f>$T$28/'Fixed data'!$C$7</f>
        <v>1.3275561265866681E-2</v>
      </c>
      <c r="BD45" s="34">
        <f>$T$28/'Fixed data'!$C$7</f>
        <v>1.3275561265866681E-2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1.4166127205381088E-2</v>
      </c>
      <c r="W46" s="34">
        <f>$U$28/'Fixed data'!$C$7</f>
        <v>1.4166127205381088E-2</v>
      </c>
      <c r="X46" s="34">
        <f>$U$28/'Fixed data'!$C$7</f>
        <v>1.4166127205381088E-2</v>
      </c>
      <c r="Y46" s="34">
        <f>$U$28/'Fixed data'!$C$7</f>
        <v>1.4166127205381088E-2</v>
      </c>
      <c r="Z46" s="34">
        <f>$U$28/'Fixed data'!$C$7</f>
        <v>1.4166127205381088E-2</v>
      </c>
      <c r="AA46" s="34">
        <f>$U$28/'Fixed data'!$C$7</f>
        <v>1.4166127205381088E-2</v>
      </c>
      <c r="AB46" s="34">
        <f>$U$28/'Fixed data'!$C$7</f>
        <v>1.4166127205381088E-2</v>
      </c>
      <c r="AC46" s="34">
        <f>$U$28/'Fixed data'!$C$7</f>
        <v>1.4166127205381088E-2</v>
      </c>
      <c r="AD46" s="34">
        <f>$U$28/'Fixed data'!$C$7</f>
        <v>1.4166127205381088E-2</v>
      </c>
      <c r="AE46" s="34">
        <f>$U$28/'Fixed data'!$C$7</f>
        <v>1.4166127205381088E-2</v>
      </c>
      <c r="AF46" s="34">
        <f>$U$28/'Fixed data'!$C$7</f>
        <v>1.4166127205381088E-2</v>
      </c>
      <c r="AG46" s="34">
        <f>$U$28/'Fixed data'!$C$7</f>
        <v>1.4166127205381088E-2</v>
      </c>
      <c r="AH46" s="34">
        <f>$U$28/'Fixed data'!$C$7</f>
        <v>1.4166127205381088E-2</v>
      </c>
      <c r="AI46" s="34">
        <f>$U$28/'Fixed data'!$C$7</f>
        <v>1.4166127205381088E-2</v>
      </c>
      <c r="AJ46" s="34">
        <f>$U$28/'Fixed data'!$C$7</f>
        <v>1.4166127205381088E-2</v>
      </c>
      <c r="AK46" s="34">
        <f>$U$28/'Fixed data'!$C$7</f>
        <v>1.4166127205381088E-2</v>
      </c>
      <c r="AL46" s="34">
        <f>$U$28/'Fixed data'!$C$7</f>
        <v>1.4166127205381088E-2</v>
      </c>
      <c r="AM46" s="34">
        <f>$U$28/'Fixed data'!$C$7</f>
        <v>1.4166127205381088E-2</v>
      </c>
      <c r="AN46" s="34">
        <f>$U$28/'Fixed data'!$C$7</f>
        <v>1.4166127205381088E-2</v>
      </c>
      <c r="AO46" s="34">
        <f>$U$28/'Fixed data'!$C$7</f>
        <v>1.4166127205381088E-2</v>
      </c>
      <c r="AP46" s="34">
        <f>$U$28/'Fixed data'!$C$7</f>
        <v>1.4166127205381088E-2</v>
      </c>
      <c r="AQ46" s="34">
        <f>$U$28/'Fixed data'!$C$7</f>
        <v>1.4166127205381088E-2</v>
      </c>
      <c r="AR46" s="34">
        <f>$U$28/'Fixed data'!$C$7</f>
        <v>1.4166127205381088E-2</v>
      </c>
      <c r="AS46" s="34">
        <f>$U$28/'Fixed data'!$C$7</f>
        <v>1.4166127205381088E-2</v>
      </c>
      <c r="AT46" s="34">
        <f>$U$28/'Fixed data'!$C$7</f>
        <v>1.4166127205381088E-2</v>
      </c>
      <c r="AU46" s="34">
        <f>$U$28/'Fixed data'!$C$7</f>
        <v>1.4166127205381088E-2</v>
      </c>
      <c r="AV46" s="34">
        <f>$U$28/'Fixed data'!$C$7</f>
        <v>1.4166127205381088E-2</v>
      </c>
      <c r="AW46" s="34">
        <f>$U$28/'Fixed data'!$C$7</f>
        <v>1.4166127205381088E-2</v>
      </c>
      <c r="AX46" s="34">
        <f>$U$28/'Fixed data'!$C$7</f>
        <v>1.4166127205381088E-2</v>
      </c>
      <c r="AY46" s="34">
        <f>$U$28/'Fixed data'!$C$7</f>
        <v>1.4166127205381088E-2</v>
      </c>
      <c r="AZ46" s="34">
        <f>$U$28/'Fixed data'!$C$7</f>
        <v>1.4166127205381088E-2</v>
      </c>
      <c r="BA46" s="34">
        <f>$U$28/'Fixed data'!$C$7</f>
        <v>1.4166127205381088E-2</v>
      </c>
      <c r="BB46" s="34">
        <f>$U$28/'Fixed data'!$C$7</f>
        <v>1.4166127205381088E-2</v>
      </c>
      <c r="BC46" s="34">
        <f>$U$28/'Fixed data'!$C$7</f>
        <v>1.4166127205381088E-2</v>
      </c>
      <c r="BD46" s="34">
        <f>$U$28/'Fixed data'!$C$7</f>
        <v>1.4166127205381088E-2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1.5056693144895493E-2</v>
      </c>
      <c r="X47" s="34">
        <f>$V$28/'Fixed data'!$C$7</f>
        <v>1.5056693144895493E-2</v>
      </c>
      <c r="Y47" s="34">
        <f>$V$28/'Fixed data'!$C$7</f>
        <v>1.5056693144895493E-2</v>
      </c>
      <c r="Z47" s="34">
        <f>$V$28/'Fixed data'!$C$7</f>
        <v>1.5056693144895493E-2</v>
      </c>
      <c r="AA47" s="34">
        <f>$V$28/'Fixed data'!$C$7</f>
        <v>1.5056693144895493E-2</v>
      </c>
      <c r="AB47" s="34">
        <f>$V$28/'Fixed data'!$C$7</f>
        <v>1.5056693144895493E-2</v>
      </c>
      <c r="AC47" s="34">
        <f>$V$28/'Fixed data'!$C$7</f>
        <v>1.5056693144895493E-2</v>
      </c>
      <c r="AD47" s="34">
        <f>$V$28/'Fixed data'!$C$7</f>
        <v>1.5056693144895493E-2</v>
      </c>
      <c r="AE47" s="34">
        <f>$V$28/'Fixed data'!$C$7</f>
        <v>1.5056693144895493E-2</v>
      </c>
      <c r="AF47" s="34">
        <f>$V$28/'Fixed data'!$C$7</f>
        <v>1.5056693144895493E-2</v>
      </c>
      <c r="AG47" s="34">
        <f>$V$28/'Fixed data'!$C$7</f>
        <v>1.5056693144895493E-2</v>
      </c>
      <c r="AH47" s="34">
        <f>$V$28/'Fixed data'!$C$7</f>
        <v>1.5056693144895493E-2</v>
      </c>
      <c r="AI47" s="34">
        <f>$V$28/'Fixed data'!$C$7</f>
        <v>1.5056693144895493E-2</v>
      </c>
      <c r="AJ47" s="34">
        <f>$V$28/'Fixed data'!$C$7</f>
        <v>1.5056693144895493E-2</v>
      </c>
      <c r="AK47" s="34">
        <f>$V$28/'Fixed data'!$C$7</f>
        <v>1.5056693144895493E-2</v>
      </c>
      <c r="AL47" s="34">
        <f>$V$28/'Fixed data'!$C$7</f>
        <v>1.5056693144895493E-2</v>
      </c>
      <c r="AM47" s="34">
        <f>$V$28/'Fixed data'!$C$7</f>
        <v>1.5056693144895493E-2</v>
      </c>
      <c r="AN47" s="34">
        <f>$V$28/'Fixed data'!$C$7</f>
        <v>1.5056693144895493E-2</v>
      </c>
      <c r="AO47" s="34">
        <f>$V$28/'Fixed data'!$C$7</f>
        <v>1.5056693144895493E-2</v>
      </c>
      <c r="AP47" s="34">
        <f>$V$28/'Fixed data'!$C$7</f>
        <v>1.5056693144895493E-2</v>
      </c>
      <c r="AQ47" s="34">
        <f>$V$28/'Fixed data'!$C$7</f>
        <v>1.5056693144895493E-2</v>
      </c>
      <c r="AR47" s="34">
        <f>$V$28/'Fixed data'!$C$7</f>
        <v>1.5056693144895493E-2</v>
      </c>
      <c r="AS47" s="34">
        <f>$V$28/'Fixed data'!$C$7</f>
        <v>1.5056693144895493E-2</v>
      </c>
      <c r="AT47" s="34">
        <f>$V$28/'Fixed data'!$C$7</f>
        <v>1.5056693144895493E-2</v>
      </c>
      <c r="AU47" s="34">
        <f>$V$28/'Fixed data'!$C$7</f>
        <v>1.5056693144895493E-2</v>
      </c>
      <c r="AV47" s="34">
        <f>$V$28/'Fixed data'!$C$7</f>
        <v>1.5056693144895493E-2</v>
      </c>
      <c r="AW47" s="34">
        <f>$V$28/'Fixed data'!$C$7</f>
        <v>1.5056693144895493E-2</v>
      </c>
      <c r="AX47" s="34">
        <f>$V$28/'Fixed data'!$C$7</f>
        <v>1.5056693144895493E-2</v>
      </c>
      <c r="AY47" s="34">
        <f>$V$28/'Fixed data'!$C$7</f>
        <v>1.5056693144895493E-2</v>
      </c>
      <c r="AZ47" s="34">
        <f>$V$28/'Fixed data'!$C$7</f>
        <v>1.5056693144895493E-2</v>
      </c>
      <c r="BA47" s="34">
        <f>$V$28/'Fixed data'!$C$7</f>
        <v>1.5056693144895493E-2</v>
      </c>
      <c r="BB47" s="34">
        <f>$V$28/'Fixed data'!$C$7</f>
        <v>1.5056693144895493E-2</v>
      </c>
      <c r="BC47" s="34">
        <f>$V$28/'Fixed data'!$C$7</f>
        <v>1.5056693144895493E-2</v>
      </c>
      <c r="BD47" s="34">
        <f>$V$28/'Fixed data'!$C$7</f>
        <v>1.5056693144895493E-2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1.5947259084409898E-2</v>
      </c>
      <c r="Y48" s="34">
        <f>$W$28/'Fixed data'!$C$7</f>
        <v>1.5947259084409898E-2</v>
      </c>
      <c r="Z48" s="34">
        <f>$W$28/'Fixed data'!$C$7</f>
        <v>1.5947259084409898E-2</v>
      </c>
      <c r="AA48" s="34">
        <f>$W$28/'Fixed data'!$C$7</f>
        <v>1.5947259084409898E-2</v>
      </c>
      <c r="AB48" s="34">
        <f>$W$28/'Fixed data'!$C$7</f>
        <v>1.5947259084409898E-2</v>
      </c>
      <c r="AC48" s="34">
        <f>$W$28/'Fixed data'!$C$7</f>
        <v>1.5947259084409898E-2</v>
      </c>
      <c r="AD48" s="34">
        <f>$W$28/'Fixed data'!$C$7</f>
        <v>1.5947259084409898E-2</v>
      </c>
      <c r="AE48" s="34">
        <f>$W$28/'Fixed data'!$C$7</f>
        <v>1.5947259084409898E-2</v>
      </c>
      <c r="AF48" s="34">
        <f>$W$28/'Fixed data'!$C$7</f>
        <v>1.5947259084409898E-2</v>
      </c>
      <c r="AG48" s="34">
        <f>$W$28/'Fixed data'!$C$7</f>
        <v>1.5947259084409898E-2</v>
      </c>
      <c r="AH48" s="34">
        <f>$W$28/'Fixed data'!$C$7</f>
        <v>1.5947259084409898E-2</v>
      </c>
      <c r="AI48" s="34">
        <f>$W$28/'Fixed data'!$C$7</f>
        <v>1.5947259084409898E-2</v>
      </c>
      <c r="AJ48" s="34">
        <f>$W$28/'Fixed data'!$C$7</f>
        <v>1.5947259084409898E-2</v>
      </c>
      <c r="AK48" s="34">
        <f>$W$28/'Fixed data'!$C$7</f>
        <v>1.5947259084409898E-2</v>
      </c>
      <c r="AL48" s="34">
        <f>$W$28/'Fixed data'!$C$7</f>
        <v>1.5947259084409898E-2</v>
      </c>
      <c r="AM48" s="34">
        <f>$W$28/'Fixed data'!$C$7</f>
        <v>1.5947259084409898E-2</v>
      </c>
      <c r="AN48" s="34">
        <f>$W$28/'Fixed data'!$C$7</f>
        <v>1.5947259084409898E-2</v>
      </c>
      <c r="AO48" s="34">
        <f>$W$28/'Fixed data'!$C$7</f>
        <v>1.5947259084409898E-2</v>
      </c>
      <c r="AP48" s="34">
        <f>$W$28/'Fixed data'!$C$7</f>
        <v>1.5947259084409898E-2</v>
      </c>
      <c r="AQ48" s="34">
        <f>$W$28/'Fixed data'!$C$7</f>
        <v>1.5947259084409898E-2</v>
      </c>
      <c r="AR48" s="34">
        <f>$W$28/'Fixed data'!$C$7</f>
        <v>1.5947259084409898E-2</v>
      </c>
      <c r="AS48" s="34">
        <f>$W$28/'Fixed data'!$C$7</f>
        <v>1.5947259084409898E-2</v>
      </c>
      <c r="AT48" s="34">
        <f>$W$28/'Fixed data'!$C$7</f>
        <v>1.5947259084409898E-2</v>
      </c>
      <c r="AU48" s="34">
        <f>$W$28/'Fixed data'!$C$7</f>
        <v>1.5947259084409898E-2</v>
      </c>
      <c r="AV48" s="34">
        <f>$W$28/'Fixed data'!$C$7</f>
        <v>1.5947259084409898E-2</v>
      </c>
      <c r="AW48" s="34">
        <f>$W$28/'Fixed data'!$C$7</f>
        <v>1.5947259084409898E-2</v>
      </c>
      <c r="AX48" s="34">
        <f>$W$28/'Fixed data'!$C$7</f>
        <v>1.5947259084409898E-2</v>
      </c>
      <c r="AY48" s="34">
        <f>$W$28/'Fixed data'!$C$7</f>
        <v>1.5947259084409898E-2</v>
      </c>
      <c r="AZ48" s="34">
        <f>$W$28/'Fixed data'!$C$7</f>
        <v>1.5947259084409898E-2</v>
      </c>
      <c r="BA48" s="34">
        <f>$W$28/'Fixed data'!$C$7</f>
        <v>1.5947259084409898E-2</v>
      </c>
      <c r="BB48" s="34">
        <f>$W$28/'Fixed data'!$C$7</f>
        <v>1.5947259084409898E-2</v>
      </c>
      <c r="BC48" s="34">
        <f>$W$28/'Fixed data'!$C$7</f>
        <v>1.5947259084409898E-2</v>
      </c>
      <c r="BD48" s="34">
        <f>$W$28/'Fixed data'!$C$7</f>
        <v>1.5947259084409898E-2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1.6837825023924304E-2</v>
      </c>
      <c r="Z49" s="34">
        <f>$X$28/'Fixed data'!$C$7</f>
        <v>1.6837825023924304E-2</v>
      </c>
      <c r="AA49" s="34">
        <f>$X$28/'Fixed data'!$C$7</f>
        <v>1.6837825023924304E-2</v>
      </c>
      <c r="AB49" s="34">
        <f>$X$28/'Fixed data'!$C$7</f>
        <v>1.6837825023924304E-2</v>
      </c>
      <c r="AC49" s="34">
        <f>$X$28/'Fixed data'!$C$7</f>
        <v>1.6837825023924304E-2</v>
      </c>
      <c r="AD49" s="34">
        <f>$X$28/'Fixed data'!$C$7</f>
        <v>1.6837825023924304E-2</v>
      </c>
      <c r="AE49" s="34">
        <f>$X$28/'Fixed data'!$C$7</f>
        <v>1.6837825023924304E-2</v>
      </c>
      <c r="AF49" s="34">
        <f>$X$28/'Fixed data'!$C$7</f>
        <v>1.6837825023924304E-2</v>
      </c>
      <c r="AG49" s="34">
        <f>$X$28/'Fixed data'!$C$7</f>
        <v>1.6837825023924304E-2</v>
      </c>
      <c r="AH49" s="34">
        <f>$X$28/'Fixed data'!$C$7</f>
        <v>1.6837825023924304E-2</v>
      </c>
      <c r="AI49" s="34">
        <f>$X$28/'Fixed data'!$C$7</f>
        <v>1.6837825023924304E-2</v>
      </c>
      <c r="AJ49" s="34">
        <f>$X$28/'Fixed data'!$C$7</f>
        <v>1.6837825023924304E-2</v>
      </c>
      <c r="AK49" s="34">
        <f>$X$28/'Fixed data'!$C$7</f>
        <v>1.6837825023924304E-2</v>
      </c>
      <c r="AL49" s="34">
        <f>$X$28/'Fixed data'!$C$7</f>
        <v>1.6837825023924304E-2</v>
      </c>
      <c r="AM49" s="34">
        <f>$X$28/'Fixed data'!$C$7</f>
        <v>1.6837825023924304E-2</v>
      </c>
      <c r="AN49" s="34">
        <f>$X$28/'Fixed data'!$C$7</f>
        <v>1.6837825023924304E-2</v>
      </c>
      <c r="AO49" s="34">
        <f>$X$28/'Fixed data'!$C$7</f>
        <v>1.6837825023924304E-2</v>
      </c>
      <c r="AP49" s="34">
        <f>$X$28/'Fixed data'!$C$7</f>
        <v>1.6837825023924304E-2</v>
      </c>
      <c r="AQ49" s="34">
        <f>$X$28/'Fixed data'!$C$7</f>
        <v>1.6837825023924304E-2</v>
      </c>
      <c r="AR49" s="34">
        <f>$X$28/'Fixed data'!$C$7</f>
        <v>1.6837825023924304E-2</v>
      </c>
      <c r="AS49" s="34">
        <f>$X$28/'Fixed data'!$C$7</f>
        <v>1.6837825023924304E-2</v>
      </c>
      <c r="AT49" s="34">
        <f>$X$28/'Fixed data'!$C$7</f>
        <v>1.6837825023924304E-2</v>
      </c>
      <c r="AU49" s="34">
        <f>$X$28/'Fixed data'!$C$7</f>
        <v>1.6837825023924304E-2</v>
      </c>
      <c r="AV49" s="34">
        <f>$X$28/'Fixed data'!$C$7</f>
        <v>1.6837825023924304E-2</v>
      </c>
      <c r="AW49" s="34">
        <f>$X$28/'Fixed data'!$C$7</f>
        <v>1.6837825023924304E-2</v>
      </c>
      <c r="AX49" s="34">
        <f>$X$28/'Fixed data'!$C$7</f>
        <v>1.6837825023924304E-2</v>
      </c>
      <c r="AY49" s="34">
        <f>$X$28/'Fixed data'!$C$7</f>
        <v>1.6837825023924304E-2</v>
      </c>
      <c r="AZ49" s="34">
        <f>$X$28/'Fixed data'!$C$7</f>
        <v>1.6837825023924304E-2</v>
      </c>
      <c r="BA49" s="34">
        <f>$X$28/'Fixed data'!$C$7</f>
        <v>1.6837825023924304E-2</v>
      </c>
      <c r="BB49" s="34">
        <f>$X$28/'Fixed data'!$C$7</f>
        <v>1.6837825023924304E-2</v>
      </c>
      <c r="BC49" s="34">
        <f>$X$28/'Fixed data'!$C$7</f>
        <v>1.6837825023924304E-2</v>
      </c>
      <c r="BD49" s="34">
        <f>$X$28/'Fixed data'!$C$7</f>
        <v>1.6837825023924304E-2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1.7728390963438707E-2</v>
      </c>
      <c r="AA50" s="34">
        <f>$Y$28/'Fixed data'!$C$7</f>
        <v>1.7728390963438707E-2</v>
      </c>
      <c r="AB50" s="34">
        <f>$Y$28/'Fixed data'!$C$7</f>
        <v>1.7728390963438707E-2</v>
      </c>
      <c r="AC50" s="34">
        <f>$Y$28/'Fixed data'!$C$7</f>
        <v>1.7728390963438707E-2</v>
      </c>
      <c r="AD50" s="34">
        <f>$Y$28/'Fixed data'!$C$7</f>
        <v>1.7728390963438707E-2</v>
      </c>
      <c r="AE50" s="34">
        <f>$Y$28/'Fixed data'!$C$7</f>
        <v>1.7728390963438707E-2</v>
      </c>
      <c r="AF50" s="34">
        <f>$Y$28/'Fixed data'!$C$7</f>
        <v>1.7728390963438707E-2</v>
      </c>
      <c r="AG50" s="34">
        <f>$Y$28/'Fixed data'!$C$7</f>
        <v>1.7728390963438707E-2</v>
      </c>
      <c r="AH50" s="34">
        <f>$Y$28/'Fixed data'!$C$7</f>
        <v>1.7728390963438707E-2</v>
      </c>
      <c r="AI50" s="34">
        <f>$Y$28/'Fixed data'!$C$7</f>
        <v>1.7728390963438707E-2</v>
      </c>
      <c r="AJ50" s="34">
        <f>$Y$28/'Fixed data'!$C$7</f>
        <v>1.7728390963438707E-2</v>
      </c>
      <c r="AK50" s="34">
        <f>$Y$28/'Fixed data'!$C$7</f>
        <v>1.7728390963438707E-2</v>
      </c>
      <c r="AL50" s="34">
        <f>$Y$28/'Fixed data'!$C$7</f>
        <v>1.7728390963438707E-2</v>
      </c>
      <c r="AM50" s="34">
        <f>$Y$28/'Fixed data'!$C$7</f>
        <v>1.7728390963438707E-2</v>
      </c>
      <c r="AN50" s="34">
        <f>$Y$28/'Fixed data'!$C$7</f>
        <v>1.7728390963438707E-2</v>
      </c>
      <c r="AO50" s="34">
        <f>$Y$28/'Fixed data'!$C$7</f>
        <v>1.7728390963438707E-2</v>
      </c>
      <c r="AP50" s="34">
        <f>$Y$28/'Fixed data'!$C$7</f>
        <v>1.7728390963438707E-2</v>
      </c>
      <c r="AQ50" s="34">
        <f>$Y$28/'Fixed data'!$C$7</f>
        <v>1.7728390963438707E-2</v>
      </c>
      <c r="AR50" s="34">
        <f>$Y$28/'Fixed data'!$C$7</f>
        <v>1.7728390963438707E-2</v>
      </c>
      <c r="AS50" s="34">
        <f>$Y$28/'Fixed data'!$C$7</f>
        <v>1.7728390963438707E-2</v>
      </c>
      <c r="AT50" s="34">
        <f>$Y$28/'Fixed data'!$C$7</f>
        <v>1.7728390963438707E-2</v>
      </c>
      <c r="AU50" s="34">
        <f>$Y$28/'Fixed data'!$C$7</f>
        <v>1.7728390963438707E-2</v>
      </c>
      <c r="AV50" s="34">
        <f>$Y$28/'Fixed data'!$C$7</f>
        <v>1.7728390963438707E-2</v>
      </c>
      <c r="AW50" s="34">
        <f>$Y$28/'Fixed data'!$C$7</f>
        <v>1.7728390963438707E-2</v>
      </c>
      <c r="AX50" s="34">
        <f>$Y$28/'Fixed data'!$C$7</f>
        <v>1.7728390963438707E-2</v>
      </c>
      <c r="AY50" s="34">
        <f>$Y$28/'Fixed data'!$C$7</f>
        <v>1.7728390963438707E-2</v>
      </c>
      <c r="AZ50" s="34">
        <f>$Y$28/'Fixed data'!$C$7</f>
        <v>1.7728390963438707E-2</v>
      </c>
      <c r="BA50" s="34">
        <f>$Y$28/'Fixed data'!$C$7</f>
        <v>1.7728390963438707E-2</v>
      </c>
      <c r="BB50" s="34">
        <f>$Y$28/'Fixed data'!$C$7</f>
        <v>1.7728390963438707E-2</v>
      </c>
      <c r="BC50" s="34">
        <f>$Y$28/'Fixed data'!$C$7</f>
        <v>1.7728390963438707E-2</v>
      </c>
      <c r="BD50" s="34">
        <f>$Y$28/'Fixed data'!$C$7</f>
        <v>1.7728390963438707E-2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1.8618956902953118E-2</v>
      </c>
      <c r="AB51" s="34">
        <f>$Z$28/'Fixed data'!$C$7</f>
        <v>1.8618956902953118E-2</v>
      </c>
      <c r="AC51" s="34">
        <f>$Z$28/'Fixed data'!$C$7</f>
        <v>1.8618956902953118E-2</v>
      </c>
      <c r="AD51" s="34">
        <f>$Z$28/'Fixed data'!$C$7</f>
        <v>1.8618956902953118E-2</v>
      </c>
      <c r="AE51" s="34">
        <f>$Z$28/'Fixed data'!$C$7</f>
        <v>1.8618956902953118E-2</v>
      </c>
      <c r="AF51" s="34">
        <f>$Z$28/'Fixed data'!$C$7</f>
        <v>1.8618956902953118E-2</v>
      </c>
      <c r="AG51" s="34">
        <f>$Z$28/'Fixed data'!$C$7</f>
        <v>1.8618956902953118E-2</v>
      </c>
      <c r="AH51" s="34">
        <f>$Z$28/'Fixed data'!$C$7</f>
        <v>1.8618956902953118E-2</v>
      </c>
      <c r="AI51" s="34">
        <f>$Z$28/'Fixed data'!$C$7</f>
        <v>1.8618956902953118E-2</v>
      </c>
      <c r="AJ51" s="34">
        <f>$Z$28/'Fixed data'!$C$7</f>
        <v>1.8618956902953118E-2</v>
      </c>
      <c r="AK51" s="34">
        <f>$Z$28/'Fixed data'!$C$7</f>
        <v>1.8618956902953118E-2</v>
      </c>
      <c r="AL51" s="34">
        <f>$Z$28/'Fixed data'!$C$7</f>
        <v>1.8618956902953118E-2</v>
      </c>
      <c r="AM51" s="34">
        <f>$Z$28/'Fixed data'!$C$7</f>
        <v>1.8618956902953118E-2</v>
      </c>
      <c r="AN51" s="34">
        <f>$Z$28/'Fixed data'!$C$7</f>
        <v>1.8618956902953118E-2</v>
      </c>
      <c r="AO51" s="34">
        <f>$Z$28/'Fixed data'!$C$7</f>
        <v>1.8618956902953118E-2</v>
      </c>
      <c r="AP51" s="34">
        <f>$Z$28/'Fixed data'!$C$7</f>
        <v>1.8618956902953118E-2</v>
      </c>
      <c r="AQ51" s="34">
        <f>$Z$28/'Fixed data'!$C$7</f>
        <v>1.8618956902953118E-2</v>
      </c>
      <c r="AR51" s="34">
        <f>$Z$28/'Fixed data'!$C$7</f>
        <v>1.8618956902953118E-2</v>
      </c>
      <c r="AS51" s="34">
        <f>$Z$28/'Fixed data'!$C$7</f>
        <v>1.8618956902953118E-2</v>
      </c>
      <c r="AT51" s="34">
        <f>$Z$28/'Fixed data'!$C$7</f>
        <v>1.8618956902953118E-2</v>
      </c>
      <c r="AU51" s="34">
        <f>$Z$28/'Fixed data'!$C$7</f>
        <v>1.8618956902953118E-2</v>
      </c>
      <c r="AV51" s="34">
        <f>$Z$28/'Fixed data'!$C$7</f>
        <v>1.8618956902953118E-2</v>
      </c>
      <c r="AW51" s="34">
        <f>$Z$28/'Fixed data'!$C$7</f>
        <v>1.8618956902953118E-2</v>
      </c>
      <c r="AX51" s="34">
        <f>$Z$28/'Fixed data'!$C$7</f>
        <v>1.8618956902953118E-2</v>
      </c>
      <c r="AY51" s="34">
        <f>$Z$28/'Fixed data'!$C$7</f>
        <v>1.8618956902953118E-2</v>
      </c>
      <c r="AZ51" s="34">
        <f>$Z$28/'Fixed data'!$C$7</f>
        <v>1.8618956902953118E-2</v>
      </c>
      <c r="BA51" s="34">
        <f>$Z$28/'Fixed data'!$C$7</f>
        <v>1.8618956902953118E-2</v>
      </c>
      <c r="BB51" s="34">
        <f>$Z$28/'Fixed data'!$C$7</f>
        <v>1.8618956902953118E-2</v>
      </c>
      <c r="BC51" s="34">
        <f>$Z$28/'Fixed data'!$C$7</f>
        <v>1.8618956902953118E-2</v>
      </c>
      <c r="BD51" s="34">
        <f>$Z$28/'Fixed data'!$C$7</f>
        <v>1.8618956902953118E-2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1.9509522842467517E-2</v>
      </c>
      <c r="AC52" s="34">
        <f>$AA$28/'Fixed data'!$C$7</f>
        <v>1.9509522842467517E-2</v>
      </c>
      <c r="AD52" s="34">
        <f>$AA$28/'Fixed data'!$C$7</f>
        <v>1.9509522842467517E-2</v>
      </c>
      <c r="AE52" s="34">
        <f>$AA$28/'Fixed data'!$C$7</f>
        <v>1.9509522842467517E-2</v>
      </c>
      <c r="AF52" s="34">
        <f>$AA$28/'Fixed data'!$C$7</f>
        <v>1.9509522842467517E-2</v>
      </c>
      <c r="AG52" s="34">
        <f>$AA$28/'Fixed data'!$C$7</f>
        <v>1.9509522842467517E-2</v>
      </c>
      <c r="AH52" s="34">
        <f>$AA$28/'Fixed data'!$C$7</f>
        <v>1.9509522842467517E-2</v>
      </c>
      <c r="AI52" s="34">
        <f>$AA$28/'Fixed data'!$C$7</f>
        <v>1.9509522842467517E-2</v>
      </c>
      <c r="AJ52" s="34">
        <f>$AA$28/'Fixed data'!$C$7</f>
        <v>1.9509522842467517E-2</v>
      </c>
      <c r="AK52" s="34">
        <f>$AA$28/'Fixed data'!$C$7</f>
        <v>1.9509522842467517E-2</v>
      </c>
      <c r="AL52" s="34">
        <f>$AA$28/'Fixed data'!$C$7</f>
        <v>1.9509522842467517E-2</v>
      </c>
      <c r="AM52" s="34">
        <f>$AA$28/'Fixed data'!$C$7</f>
        <v>1.9509522842467517E-2</v>
      </c>
      <c r="AN52" s="34">
        <f>$AA$28/'Fixed data'!$C$7</f>
        <v>1.9509522842467517E-2</v>
      </c>
      <c r="AO52" s="34">
        <f>$AA$28/'Fixed data'!$C$7</f>
        <v>1.9509522842467517E-2</v>
      </c>
      <c r="AP52" s="34">
        <f>$AA$28/'Fixed data'!$C$7</f>
        <v>1.9509522842467517E-2</v>
      </c>
      <c r="AQ52" s="34">
        <f>$AA$28/'Fixed data'!$C$7</f>
        <v>1.9509522842467517E-2</v>
      </c>
      <c r="AR52" s="34">
        <f>$AA$28/'Fixed data'!$C$7</f>
        <v>1.9509522842467517E-2</v>
      </c>
      <c r="AS52" s="34">
        <f>$AA$28/'Fixed data'!$C$7</f>
        <v>1.9509522842467517E-2</v>
      </c>
      <c r="AT52" s="34">
        <f>$AA$28/'Fixed data'!$C$7</f>
        <v>1.9509522842467517E-2</v>
      </c>
      <c r="AU52" s="34">
        <f>$AA$28/'Fixed data'!$C$7</f>
        <v>1.9509522842467517E-2</v>
      </c>
      <c r="AV52" s="34">
        <f>$AA$28/'Fixed data'!$C$7</f>
        <v>1.9509522842467517E-2</v>
      </c>
      <c r="AW52" s="34">
        <f>$AA$28/'Fixed data'!$C$7</f>
        <v>1.9509522842467517E-2</v>
      </c>
      <c r="AX52" s="34">
        <f>$AA$28/'Fixed data'!$C$7</f>
        <v>1.9509522842467517E-2</v>
      </c>
      <c r="AY52" s="34">
        <f>$AA$28/'Fixed data'!$C$7</f>
        <v>1.9509522842467517E-2</v>
      </c>
      <c r="AZ52" s="34">
        <f>$AA$28/'Fixed data'!$C$7</f>
        <v>1.9509522842467517E-2</v>
      </c>
      <c r="BA52" s="34">
        <f>$AA$28/'Fixed data'!$C$7</f>
        <v>1.9509522842467517E-2</v>
      </c>
      <c r="BB52" s="34">
        <f>$AA$28/'Fixed data'!$C$7</f>
        <v>1.9509522842467517E-2</v>
      </c>
      <c r="BC52" s="34">
        <f>$AA$28/'Fixed data'!$C$7</f>
        <v>1.9509522842467517E-2</v>
      </c>
      <c r="BD52" s="34">
        <f>$AA$28/'Fixed data'!$C$7</f>
        <v>1.9509522842467517E-2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2.0400088781981924E-2</v>
      </c>
      <c r="AD53" s="34">
        <f>$AB$28/'Fixed data'!$C$7</f>
        <v>2.0400088781981924E-2</v>
      </c>
      <c r="AE53" s="34">
        <f>$AB$28/'Fixed data'!$C$7</f>
        <v>2.0400088781981924E-2</v>
      </c>
      <c r="AF53" s="34">
        <f>$AB$28/'Fixed data'!$C$7</f>
        <v>2.0400088781981924E-2</v>
      </c>
      <c r="AG53" s="34">
        <f>$AB$28/'Fixed data'!$C$7</f>
        <v>2.0400088781981924E-2</v>
      </c>
      <c r="AH53" s="34">
        <f>$AB$28/'Fixed data'!$C$7</f>
        <v>2.0400088781981924E-2</v>
      </c>
      <c r="AI53" s="34">
        <f>$AB$28/'Fixed data'!$C$7</f>
        <v>2.0400088781981924E-2</v>
      </c>
      <c r="AJ53" s="34">
        <f>$AB$28/'Fixed data'!$C$7</f>
        <v>2.0400088781981924E-2</v>
      </c>
      <c r="AK53" s="34">
        <f>$AB$28/'Fixed data'!$C$7</f>
        <v>2.0400088781981924E-2</v>
      </c>
      <c r="AL53" s="34">
        <f>$AB$28/'Fixed data'!$C$7</f>
        <v>2.0400088781981924E-2</v>
      </c>
      <c r="AM53" s="34">
        <f>$AB$28/'Fixed data'!$C$7</f>
        <v>2.0400088781981924E-2</v>
      </c>
      <c r="AN53" s="34">
        <f>$AB$28/'Fixed data'!$C$7</f>
        <v>2.0400088781981924E-2</v>
      </c>
      <c r="AO53" s="34">
        <f>$AB$28/'Fixed data'!$C$7</f>
        <v>2.0400088781981924E-2</v>
      </c>
      <c r="AP53" s="34">
        <f>$AB$28/'Fixed data'!$C$7</f>
        <v>2.0400088781981924E-2</v>
      </c>
      <c r="AQ53" s="34">
        <f>$AB$28/'Fixed data'!$C$7</f>
        <v>2.0400088781981924E-2</v>
      </c>
      <c r="AR53" s="34">
        <f>$AB$28/'Fixed data'!$C$7</f>
        <v>2.0400088781981924E-2</v>
      </c>
      <c r="AS53" s="34">
        <f>$AB$28/'Fixed data'!$C$7</f>
        <v>2.0400088781981924E-2</v>
      </c>
      <c r="AT53" s="34">
        <f>$AB$28/'Fixed data'!$C$7</f>
        <v>2.0400088781981924E-2</v>
      </c>
      <c r="AU53" s="34">
        <f>$AB$28/'Fixed data'!$C$7</f>
        <v>2.0400088781981924E-2</v>
      </c>
      <c r="AV53" s="34">
        <f>$AB$28/'Fixed data'!$C$7</f>
        <v>2.0400088781981924E-2</v>
      </c>
      <c r="AW53" s="34">
        <f>$AB$28/'Fixed data'!$C$7</f>
        <v>2.0400088781981924E-2</v>
      </c>
      <c r="AX53" s="34">
        <f>$AB$28/'Fixed data'!$C$7</f>
        <v>2.0400088781981924E-2</v>
      </c>
      <c r="AY53" s="34">
        <f>$AB$28/'Fixed data'!$C$7</f>
        <v>2.0400088781981924E-2</v>
      </c>
      <c r="AZ53" s="34">
        <f>$AB$28/'Fixed data'!$C$7</f>
        <v>2.0400088781981924E-2</v>
      </c>
      <c r="BA53" s="34">
        <f>$AB$28/'Fixed data'!$C$7</f>
        <v>2.0400088781981924E-2</v>
      </c>
      <c r="BB53" s="34">
        <f>$AB$28/'Fixed data'!$C$7</f>
        <v>2.0400088781981924E-2</v>
      </c>
      <c r="BC53" s="34">
        <f>$AB$28/'Fixed data'!$C$7</f>
        <v>2.0400088781981924E-2</v>
      </c>
      <c r="BD53" s="34">
        <f>$AB$28/'Fixed data'!$C$7</f>
        <v>2.0400088781981924E-2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2.1290654721496331E-2</v>
      </c>
      <c r="AE54" s="34">
        <f>$AC$28/'Fixed data'!$C$7</f>
        <v>2.1290654721496331E-2</v>
      </c>
      <c r="AF54" s="34">
        <f>$AC$28/'Fixed data'!$C$7</f>
        <v>2.1290654721496331E-2</v>
      </c>
      <c r="AG54" s="34">
        <f>$AC$28/'Fixed data'!$C$7</f>
        <v>2.1290654721496331E-2</v>
      </c>
      <c r="AH54" s="34">
        <f>$AC$28/'Fixed data'!$C$7</f>
        <v>2.1290654721496331E-2</v>
      </c>
      <c r="AI54" s="34">
        <f>$AC$28/'Fixed data'!$C$7</f>
        <v>2.1290654721496331E-2</v>
      </c>
      <c r="AJ54" s="34">
        <f>$AC$28/'Fixed data'!$C$7</f>
        <v>2.1290654721496331E-2</v>
      </c>
      <c r="AK54" s="34">
        <f>$AC$28/'Fixed data'!$C$7</f>
        <v>2.1290654721496331E-2</v>
      </c>
      <c r="AL54" s="34">
        <f>$AC$28/'Fixed data'!$C$7</f>
        <v>2.1290654721496331E-2</v>
      </c>
      <c r="AM54" s="34">
        <f>$AC$28/'Fixed data'!$C$7</f>
        <v>2.1290654721496331E-2</v>
      </c>
      <c r="AN54" s="34">
        <f>$AC$28/'Fixed data'!$C$7</f>
        <v>2.1290654721496331E-2</v>
      </c>
      <c r="AO54" s="34">
        <f>$AC$28/'Fixed data'!$C$7</f>
        <v>2.1290654721496331E-2</v>
      </c>
      <c r="AP54" s="34">
        <f>$AC$28/'Fixed data'!$C$7</f>
        <v>2.1290654721496331E-2</v>
      </c>
      <c r="AQ54" s="34">
        <f>$AC$28/'Fixed data'!$C$7</f>
        <v>2.1290654721496331E-2</v>
      </c>
      <c r="AR54" s="34">
        <f>$AC$28/'Fixed data'!$C$7</f>
        <v>2.1290654721496331E-2</v>
      </c>
      <c r="AS54" s="34">
        <f>$AC$28/'Fixed data'!$C$7</f>
        <v>2.1290654721496331E-2</v>
      </c>
      <c r="AT54" s="34">
        <f>$AC$28/'Fixed data'!$C$7</f>
        <v>2.1290654721496331E-2</v>
      </c>
      <c r="AU54" s="34">
        <f>$AC$28/'Fixed data'!$C$7</f>
        <v>2.1290654721496331E-2</v>
      </c>
      <c r="AV54" s="34">
        <f>$AC$28/'Fixed data'!$C$7</f>
        <v>2.1290654721496331E-2</v>
      </c>
      <c r="AW54" s="34">
        <f>$AC$28/'Fixed data'!$C$7</f>
        <v>2.1290654721496331E-2</v>
      </c>
      <c r="AX54" s="34">
        <f>$AC$28/'Fixed data'!$C$7</f>
        <v>2.1290654721496331E-2</v>
      </c>
      <c r="AY54" s="34">
        <f>$AC$28/'Fixed data'!$C$7</f>
        <v>2.1290654721496331E-2</v>
      </c>
      <c r="AZ54" s="34">
        <f>$AC$28/'Fixed data'!$C$7</f>
        <v>2.1290654721496331E-2</v>
      </c>
      <c r="BA54" s="34">
        <f>$AC$28/'Fixed data'!$C$7</f>
        <v>2.1290654721496331E-2</v>
      </c>
      <c r="BB54" s="34">
        <f>$AC$28/'Fixed data'!$C$7</f>
        <v>2.1290654721496331E-2</v>
      </c>
      <c r="BC54" s="34">
        <f>$AC$28/'Fixed data'!$C$7</f>
        <v>2.1290654721496331E-2</v>
      </c>
      <c r="BD54" s="34">
        <f>$AC$28/'Fixed data'!$C$7</f>
        <v>2.1290654721496331E-2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2.2181220661010734E-2</v>
      </c>
      <c r="AF55" s="34">
        <f>$AD$28/'Fixed data'!$C$7</f>
        <v>2.2181220661010734E-2</v>
      </c>
      <c r="AG55" s="34">
        <f>$AD$28/'Fixed data'!$C$7</f>
        <v>2.2181220661010734E-2</v>
      </c>
      <c r="AH55" s="34">
        <f>$AD$28/'Fixed data'!$C$7</f>
        <v>2.2181220661010734E-2</v>
      </c>
      <c r="AI55" s="34">
        <f>$AD$28/'Fixed data'!$C$7</f>
        <v>2.2181220661010734E-2</v>
      </c>
      <c r="AJ55" s="34">
        <f>$AD$28/'Fixed data'!$C$7</f>
        <v>2.2181220661010734E-2</v>
      </c>
      <c r="AK55" s="34">
        <f>$AD$28/'Fixed data'!$C$7</f>
        <v>2.2181220661010734E-2</v>
      </c>
      <c r="AL55" s="34">
        <f>$AD$28/'Fixed data'!$C$7</f>
        <v>2.2181220661010734E-2</v>
      </c>
      <c r="AM55" s="34">
        <f>$AD$28/'Fixed data'!$C$7</f>
        <v>2.2181220661010734E-2</v>
      </c>
      <c r="AN55" s="34">
        <f>$AD$28/'Fixed data'!$C$7</f>
        <v>2.2181220661010734E-2</v>
      </c>
      <c r="AO55" s="34">
        <f>$AD$28/'Fixed data'!$C$7</f>
        <v>2.2181220661010734E-2</v>
      </c>
      <c r="AP55" s="34">
        <f>$AD$28/'Fixed data'!$C$7</f>
        <v>2.2181220661010734E-2</v>
      </c>
      <c r="AQ55" s="34">
        <f>$AD$28/'Fixed data'!$C$7</f>
        <v>2.2181220661010734E-2</v>
      </c>
      <c r="AR55" s="34">
        <f>$AD$28/'Fixed data'!$C$7</f>
        <v>2.2181220661010734E-2</v>
      </c>
      <c r="AS55" s="34">
        <f>$AD$28/'Fixed data'!$C$7</f>
        <v>2.2181220661010734E-2</v>
      </c>
      <c r="AT55" s="34">
        <f>$AD$28/'Fixed data'!$C$7</f>
        <v>2.2181220661010734E-2</v>
      </c>
      <c r="AU55" s="34">
        <f>$AD$28/'Fixed data'!$C$7</f>
        <v>2.2181220661010734E-2</v>
      </c>
      <c r="AV55" s="34">
        <f>$AD$28/'Fixed data'!$C$7</f>
        <v>2.2181220661010734E-2</v>
      </c>
      <c r="AW55" s="34">
        <f>$AD$28/'Fixed data'!$C$7</f>
        <v>2.2181220661010734E-2</v>
      </c>
      <c r="AX55" s="34">
        <f>$AD$28/'Fixed data'!$C$7</f>
        <v>2.2181220661010734E-2</v>
      </c>
      <c r="AY55" s="34">
        <f>$AD$28/'Fixed data'!$C$7</f>
        <v>2.2181220661010734E-2</v>
      </c>
      <c r="AZ55" s="34">
        <f>$AD$28/'Fixed data'!$C$7</f>
        <v>2.2181220661010734E-2</v>
      </c>
      <c r="BA55" s="34">
        <f>$AD$28/'Fixed data'!$C$7</f>
        <v>2.2181220661010734E-2</v>
      </c>
      <c r="BB55" s="34">
        <f>$AD$28/'Fixed data'!$C$7</f>
        <v>2.2181220661010734E-2</v>
      </c>
      <c r="BC55" s="34">
        <f>$AD$28/'Fixed data'!$C$7</f>
        <v>2.2181220661010734E-2</v>
      </c>
      <c r="BD55" s="34">
        <f>$AD$28/'Fixed data'!$C$7</f>
        <v>2.2181220661010734E-2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2.307178660052514E-2</v>
      </c>
      <c r="AG56" s="34">
        <f>$AE$28/'Fixed data'!$C$7</f>
        <v>2.307178660052514E-2</v>
      </c>
      <c r="AH56" s="34">
        <f>$AE$28/'Fixed data'!$C$7</f>
        <v>2.307178660052514E-2</v>
      </c>
      <c r="AI56" s="34">
        <f>$AE$28/'Fixed data'!$C$7</f>
        <v>2.307178660052514E-2</v>
      </c>
      <c r="AJ56" s="34">
        <f>$AE$28/'Fixed data'!$C$7</f>
        <v>2.307178660052514E-2</v>
      </c>
      <c r="AK56" s="34">
        <f>$AE$28/'Fixed data'!$C$7</f>
        <v>2.307178660052514E-2</v>
      </c>
      <c r="AL56" s="34">
        <f>$AE$28/'Fixed data'!$C$7</f>
        <v>2.307178660052514E-2</v>
      </c>
      <c r="AM56" s="34">
        <f>$AE$28/'Fixed data'!$C$7</f>
        <v>2.307178660052514E-2</v>
      </c>
      <c r="AN56" s="34">
        <f>$AE$28/'Fixed data'!$C$7</f>
        <v>2.307178660052514E-2</v>
      </c>
      <c r="AO56" s="34">
        <f>$AE$28/'Fixed data'!$C$7</f>
        <v>2.307178660052514E-2</v>
      </c>
      <c r="AP56" s="34">
        <f>$AE$28/'Fixed data'!$C$7</f>
        <v>2.307178660052514E-2</v>
      </c>
      <c r="AQ56" s="34">
        <f>$AE$28/'Fixed data'!$C$7</f>
        <v>2.307178660052514E-2</v>
      </c>
      <c r="AR56" s="34">
        <f>$AE$28/'Fixed data'!$C$7</f>
        <v>2.307178660052514E-2</v>
      </c>
      <c r="AS56" s="34">
        <f>$AE$28/'Fixed data'!$C$7</f>
        <v>2.307178660052514E-2</v>
      </c>
      <c r="AT56" s="34">
        <f>$AE$28/'Fixed data'!$C$7</f>
        <v>2.307178660052514E-2</v>
      </c>
      <c r="AU56" s="34">
        <f>$AE$28/'Fixed data'!$C$7</f>
        <v>2.307178660052514E-2</v>
      </c>
      <c r="AV56" s="34">
        <f>$AE$28/'Fixed data'!$C$7</f>
        <v>2.307178660052514E-2</v>
      </c>
      <c r="AW56" s="34">
        <f>$AE$28/'Fixed data'!$C$7</f>
        <v>2.307178660052514E-2</v>
      </c>
      <c r="AX56" s="34">
        <f>$AE$28/'Fixed data'!$C$7</f>
        <v>2.307178660052514E-2</v>
      </c>
      <c r="AY56" s="34">
        <f>$AE$28/'Fixed data'!$C$7</f>
        <v>2.307178660052514E-2</v>
      </c>
      <c r="AZ56" s="34">
        <f>$AE$28/'Fixed data'!$C$7</f>
        <v>2.307178660052514E-2</v>
      </c>
      <c r="BA56" s="34">
        <f>$AE$28/'Fixed data'!$C$7</f>
        <v>2.307178660052514E-2</v>
      </c>
      <c r="BB56" s="34">
        <f>$AE$28/'Fixed data'!$C$7</f>
        <v>2.307178660052514E-2</v>
      </c>
      <c r="BC56" s="34">
        <f>$AE$28/'Fixed data'!$C$7</f>
        <v>2.307178660052514E-2</v>
      </c>
      <c r="BD56" s="34">
        <f>$AE$28/'Fixed data'!$C$7</f>
        <v>2.307178660052514E-2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2.3962352540039547E-2</v>
      </c>
      <c r="AH57" s="34">
        <f>$AF$28/'Fixed data'!$C$7</f>
        <v>2.3962352540039547E-2</v>
      </c>
      <c r="AI57" s="34">
        <f>$AF$28/'Fixed data'!$C$7</f>
        <v>2.3962352540039547E-2</v>
      </c>
      <c r="AJ57" s="34">
        <f>$AF$28/'Fixed data'!$C$7</f>
        <v>2.3962352540039547E-2</v>
      </c>
      <c r="AK57" s="34">
        <f>$AF$28/'Fixed data'!$C$7</f>
        <v>2.3962352540039547E-2</v>
      </c>
      <c r="AL57" s="34">
        <f>$AF$28/'Fixed data'!$C$7</f>
        <v>2.3962352540039547E-2</v>
      </c>
      <c r="AM57" s="34">
        <f>$AF$28/'Fixed data'!$C$7</f>
        <v>2.3962352540039547E-2</v>
      </c>
      <c r="AN57" s="34">
        <f>$AF$28/'Fixed data'!$C$7</f>
        <v>2.3962352540039547E-2</v>
      </c>
      <c r="AO57" s="34">
        <f>$AF$28/'Fixed data'!$C$7</f>
        <v>2.3962352540039547E-2</v>
      </c>
      <c r="AP57" s="34">
        <f>$AF$28/'Fixed data'!$C$7</f>
        <v>2.3962352540039547E-2</v>
      </c>
      <c r="AQ57" s="34">
        <f>$AF$28/'Fixed data'!$C$7</f>
        <v>2.3962352540039547E-2</v>
      </c>
      <c r="AR57" s="34">
        <f>$AF$28/'Fixed data'!$C$7</f>
        <v>2.3962352540039547E-2</v>
      </c>
      <c r="AS57" s="34">
        <f>$AF$28/'Fixed data'!$C$7</f>
        <v>2.3962352540039547E-2</v>
      </c>
      <c r="AT57" s="34">
        <f>$AF$28/'Fixed data'!$C$7</f>
        <v>2.3962352540039547E-2</v>
      </c>
      <c r="AU57" s="34">
        <f>$AF$28/'Fixed data'!$C$7</f>
        <v>2.3962352540039547E-2</v>
      </c>
      <c r="AV57" s="34">
        <f>$AF$28/'Fixed data'!$C$7</f>
        <v>2.3962352540039547E-2</v>
      </c>
      <c r="AW57" s="34">
        <f>$AF$28/'Fixed data'!$C$7</f>
        <v>2.3962352540039547E-2</v>
      </c>
      <c r="AX57" s="34">
        <f>$AF$28/'Fixed data'!$C$7</f>
        <v>2.3962352540039547E-2</v>
      </c>
      <c r="AY57" s="34">
        <f>$AF$28/'Fixed data'!$C$7</f>
        <v>2.3962352540039547E-2</v>
      </c>
      <c r="AZ57" s="34">
        <f>$AF$28/'Fixed data'!$C$7</f>
        <v>2.3962352540039547E-2</v>
      </c>
      <c r="BA57" s="34">
        <f>$AF$28/'Fixed data'!$C$7</f>
        <v>2.3962352540039547E-2</v>
      </c>
      <c r="BB57" s="34">
        <f>$AF$28/'Fixed data'!$C$7</f>
        <v>2.3962352540039547E-2</v>
      </c>
      <c r="BC57" s="34">
        <f>$AF$28/'Fixed data'!$C$7</f>
        <v>2.3962352540039547E-2</v>
      </c>
      <c r="BD57" s="34">
        <f>$AF$28/'Fixed data'!$C$7</f>
        <v>2.3962352540039547E-2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2.485291847955395E-2</v>
      </c>
      <c r="AI58" s="34">
        <f>$AG$28/'Fixed data'!$C$7</f>
        <v>2.485291847955395E-2</v>
      </c>
      <c r="AJ58" s="34">
        <f>$AG$28/'Fixed data'!$C$7</f>
        <v>2.485291847955395E-2</v>
      </c>
      <c r="AK58" s="34">
        <f>$AG$28/'Fixed data'!$C$7</f>
        <v>2.485291847955395E-2</v>
      </c>
      <c r="AL58" s="34">
        <f>$AG$28/'Fixed data'!$C$7</f>
        <v>2.485291847955395E-2</v>
      </c>
      <c r="AM58" s="34">
        <f>$AG$28/'Fixed data'!$C$7</f>
        <v>2.485291847955395E-2</v>
      </c>
      <c r="AN58" s="34">
        <f>$AG$28/'Fixed data'!$C$7</f>
        <v>2.485291847955395E-2</v>
      </c>
      <c r="AO58" s="34">
        <f>$AG$28/'Fixed data'!$C$7</f>
        <v>2.485291847955395E-2</v>
      </c>
      <c r="AP58" s="34">
        <f>$AG$28/'Fixed data'!$C$7</f>
        <v>2.485291847955395E-2</v>
      </c>
      <c r="AQ58" s="34">
        <f>$AG$28/'Fixed data'!$C$7</f>
        <v>2.485291847955395E-2</v>
      </c>
      <c r="AR58" s="34">
        <f>$AG$28/'Fixed data'!$C$7</f>
        <v>2.485291847955395E-2</v>
      </c>
      <c r="AS58" s="34">
        <f>$AG$28/'Fixed data'!$C$7</f>
        <v>2.485291847955395E-2</v>
      </c>
      <c r="AT58" s="34">
        <f>$AG$28/'Fixed data'!$C$7</f>
        <v>2.485291847955395E-2</v>
      </c>
      <c r="AU58" s="34">
        <f>$AG$28/'Fixed data'!$C$7</f>
        <v>2.485291847955395E-2</v>
      </c>
      <c r="AV58" s="34">
        <f>$AG$28/'Fixed data'!$C$7</f>
        <v>2.485291847955395E-2</v>
      </c>
      <c r="AW58" s="34">
        <f>$AG$28/'Fixed data'!$C$7</f>
        <v>2.485291847955395E-2</v>
      </c>
      <c r="AX58" s="34">
        <f>$AG$28/'Fixed data'!$C$7</f>
        <v>2.485291847955395E-2</v>
      </c>
      <c r="AY58" s="34">
        <f>$AG$28/'Fixed data'!$C$7</f>
        <v>2.485291847955395E-2</v>
      </c>
      <c r="AZ58" s="34">
        <f>$AG$28/'Fixed data'!$C$7</f>
        <v>2.485291847955395E-2</v>
      </c>
      <c r="BA58" s="34">
        <f>$AG$28/'Fixed data'!$C$7</f>
        <v>2.485291847955395E-2</v>
      </c>
      <c r="BB58" s="34">
        <f>$AG$28/'Fixed data'!$C$7</f>
        <v>2.485291847955395E-2</v>
      </c>
      <c r="BC58" s="34">
        <f>$AG$28/'Fixed data'!$C$7</f>
        <v>2.485291847955395E-2</v>
      </c>
      <c r="BD58" s="34">
        <f>$AG$28/'Fixed data'!$C$7</f>
        <v>2.485291847955395E-2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2.5743484419068357E-2</v>
      </c>
      <c r="AJ59" s="34">
        <f>$AH$28/'Fixed data'!$C$7</f>
        <v>2.5743484419068357E-2</v>
      </c>
      <c r="AK59" s="34">
        <f>$AH$28/'Fixed data'!$C$7</f>
        <v>2.5743484419068357E-2</v>
      </c>
      <c r="AL59" s="34">
        <f>$AH$28/'Fixed data'!$C$7</f>
        <v>2.5743484419068357E-2</v>
      </c>
      <c r="AM59" s="34">
        <f>$AH$28/'Fixed data'!$C$7</f>
        <v>2.5743484419068357E-2</v>
      </c>
      <c r="AN59" s="34">
        <f>$AH$28/'Fixed data'!$C$7</f>
        <v>2.5743484419068357E-2</v>
      </c>
      <c r="AO59" s="34">
        <f>$AH$28/'Fixed data'!$C$7</f>
        <v>2.5743484419068357E-2</v>
      </c>
      <c r="AP59" s="34">
        <f>$AH$28/'Fixed data'!$C$7</f>
        <v>2.5743484419068357E-2</v>
      </c>
      <c r="AQ59" s="34">
        <f>$AH$28/'Fixed data'!$C$7</f>
        <v>2.5743484419068357E-2</v>
      </c>
      <c r="AR59" s="34">
        <f>$AH$28/'Fixed data'!$C$7</f>
        <v>2.5743484419068357E-2</v>
      </c>
      <c r="AS59" s="34">
        <f>$AH$28/'Fixed data'!$C$7</f>
        <v>2.5743484419068357E-2</v>
      </c>
      <c r="AT59" s="34">
        <f>$AH$28/'Fixed data'!$C$7</f>
        <v>2.5743484419068357E-2</v>
      </c>
      <c r="AU59" s="34">
        <f>$AH$28/'Fixed data'!$C$7</f>
        <v>2.5743484419068357E-2</v>
      </c>
      <c r="AV59" s="34">
        <f>$AH$28/'Fixed data'!$C$7</f>
        <v>2.5743484419068357E-2</v>
      </c>
      <c r="AW59" s="34">
        <f>$AH$28/'Fixed data'!$C$7</f>
        <v>2.5743484419068357E-2</v>
      </c>
      <c r="AX59" s="34">
        <f>$AH$28/'Fixed data'!$C$7</f>
        <v>2.5743484419068357E-2</v>
      </c>
      <c r="AY59" s="34">
        <f>$AH$28/'Fixed data'!$C$7</f>
        <v>2.5743484419068357E-2</v>
      </c>
      <c r="AZ59" s="34">
        <f>$AH$28/'Fixed data'!$C$7</f>
        <v>2.5743484419068357E-2</v>
      </c>
      <c r="BA59" s="34">
        <f>$AH$28/'Fixed data'!$C$7</f>
        <v>2.5743484419068357E-2</v>
      </c>
      <c r="BB59" s="34">
        <f>$AH$28/'Fixed data'!$C$7</f>
        <v>2.5743484419068357E-2</v>
      </c>
      <c r="BC59" s="34">
        <f>$AH$28/'Fixed data'!$C$7</f>
        <v>2.5743484419068357E-2</v>
      </c>
      <c r="BD59" s="34">
        <f>$AH$28/'Fixed data'!$C$7</f>
        <v>2.5743484419068357E-2</v>
      </c>
    </row>
    <row r="60" spans="1:56" ht="16.5" collapsed="1" x14ac:dyDescent="0.35">
      <c r="A60" s="115"/>
      <c r="B60" s="9" t="s">
        <v>7</v>
      </c>
      <c r="C60" s="9" t="s">
        <v>61</v>
      </c>
      <c r="D60" s="9" t="s">
        <v>40</v>
      </c>
      <c r="E60" s="34">
        <f>SUM(E30:E59)</f>
        <v>0</v>
      </c>
      <c r="F60" s="34">
        <f t="shared" ref="F60:BD60" si="6">SUM(F30:F59)</f>
        <v>-2.5872000000000003E-2</v>
      </c>
      <c r="G60" s="34">
        <f t="shared" si="6"/>
        <v>-5.0852654906086842E-2</v>
      </c>
      <c r="H60" s="34">
        <f t="shared" si="6"/>
        <v>-7.4941964718260506E-2</v>
      </c>
      <c r="I60" s="34">
        <f t="shared" si="6"/>
        <v>-9.7981529436520998E-2</v>
      </c>
      <c r="J60" s="34">
        <f t="shared" si="6"/>
        <v>-0.12003001572753499</v>
      </c>
      <c r="K60" s="34">
        <f t="shared" si="6"/>
        <v>-0.14100802496792347</v>
      </c>
      <c r="L60" s="34">
        <f t="shared" si="6"/>
        <v>-0.16080995715768645</v>
      </c>
      <c r="M60" s="34">
        <f t="shared" si="6"/>
        <v>-0.17943190118571278</v>
      </c>
      <c r="N60" s="34">
        <f t="shared" si="6"/>
        <v>-0.17239030149644693</v>
      </c>
      <c r="O60" s="34">
        <f t="shared" si="6"/>
        <v>-0.16445813586766669</v>
      </c>
      <c r="P60" s="34">
        <f t="shared" si="6"/>
        <v>-0.15563540429937203</v>
      </c>
      <c r="Q60" s="34">
        <f t="shared" si="6"/>
        <v>-0.14592210679156298</v>
      </c>
      <c r="R60" s="34">
        <f t="shared" si="6"/>
        <v>-0.1353182433442395</v>
      </c>
      <c r="S60" s="34">
        <f t="shared" si="6"/>
        <v>-0.12382381395740163</v>
      </c>
      <c r="T60" s="34">
        <f t="shared" si="6"/>
        <v>-0.11143881863104936</v>
      </c>
      <c r="U60" s="34">
        <f t="shared" si="6"/>
        <v>-9.816325736518268E-2</v>
      </c>
      <c r="V60" s="34">
        <f t="shared" si="6"/>
        <v>-8.3997130159801592E-2</v>
      </c>
      <c r="W60" s="34">
        <f t="shared" si="6"/>
        <v>-6.8940437014906097E-2</v>
      </c>
      <c r="X60" s="34">
        <f t="shared" si="6"/>
        <v>-5.2993177930496196E-2</v>
      </c>
      <c r="Y60" s="34">
        <f t="shared" si="6"/>
        <v>-3.6155352906571889E-2</v>
      </c>
      <c r="Z60" s="34">
        <f t="shared" si="6"/>
        <v>-1.8426961943133181E-2</v>
      </c>
      <c r="AA60" s="34">
        <f t="shared" si="6"/>
        <v>1.9199495981993622E-4</v>
      </c>
      <c r="AB60" s="34">
        <f t="shared" si="6"/>
        <v>1.9701517802287453E-2</v>
      </c>
      <c r="AC60" s="34">
        <f t="shared" si="6"/>
        <v>4.0101606584269381E-2</v>
      </c>
      <c r="AD60" s="34">
        <f t="shared" si="6"/>
        <v>6.1392261305765708E-2</v>
      </c>
      <c r="AE60" s="34">
        <f t="shared" si="6"/>
        <v>8.3573481966776442E-2</v>
      </c>
      <c r="AF60" s="34">
        <f t="shared" si="6"/>
        <v>0.10664526856730158</v>
      </c>
      <c r="AG60" s="34">
        <f t="shared" si="6"/>
        <v>0.13060762110734114</v>
      </c>
      <c r="AH60" s="34">
        <f t="shared" si="6"/>
        <v>0.1554605395868951</v>
      </c>
      <c r="AI60" s="34">
        <f t="shared" si="6"/>
        <v>0.18120402400596344</v>
      </c>
      <c r="AJ60" s="34">
        <f t="shared" si="6"/>
        <v>0.18120402400596344</v>
      </c>
      <c r="AK60" s="34">
        <f t="shared" si="6"/>
        <v>0.18120402400596344</v>
      </c>
      <c r="AL60" s="34">
        <f t="shared" si="6"/>
        <v>0.18120402400596344</v>
      </c>
      <c r="AM60" s="34">
        <f t="shared" si="6"/>
        <v>0.18120402400596344</v>
      </c>
      <c r="AN60" s="34">
        <f t="shared" si="6"/>
        <v>0.18120402400596344</v>
      </c>
      <c r="AO60" s="34">
        <f t="shared" si="6"/>
        <v>0.18120402400596344</v>
      </c>
      <c r="AP60" s="34">
        <f t="shared" si="6"/>
        <v>0.18120402400596344</v>
      </c>
      <c r="AQ60" s="34">
        <f t="shared" si="6"/>
        <v>0.18120402400596344</v>
      </c>
      <c r="AR60" s="34">
        <f t="shared" si="6"/>
        <v>0.18120402400596344</v>
      </c>
      <c r="AS60" s="34">
        <f t="shared" si="6"/>
        <v>0.18120402400596344</v>
      </c>
      <c r="AT60" s="34">
        <f t="shared" si="6"/>
        <v>0.18120402400596344</v>
      </c>
      <c r="AU60" s="34">
        <f t="shared" si="6"/>
        <v>0.18120402400596344</v>
      </c>
      <c r="AV60" s="34">
        <f t="shared" si="6"/>
        <v>0.18120402400596344</v>
      </c>
      <c r="AW60" s="34">
        <f t="shared" si="6"/>
        <v>0.18120402400596344</v>
      </c>
      <c r="AX60" s="34">
        <f t="shared" si="6"/>
        <v>0.18120402400596344</v>
      </c>
      <c r="AY60" s="34">
        <f t="shared" si="6"/>
        <v>0.20707602400596339</v>
      </c>
      <c r="AZ60" s="34">
        <f t="shared" si="6"/>
        <v>0.23205667891205026</v>
      </c>
      <c r="BA60" s="34">
        <f t="shared" si="6"/>
        <v>0.25614598872422395</v>
      </c>
      <c r="BB60" s="34">
        <f t="shared" si="6"/>
        <v>0.27918555344248447</v>
      </c>
      <c r="BC60" s="34">
        <f t="shared" si="6"/>
        <v>0.30123403973349849</v>
      </c>
      <c r="BD60" s="34">
        <f t="shared" si="6"/>
        <v>0.32221204897388694</v>
      </c>
    </row>
    <row r="61" spans="1:56" ht="17.25" hidden="1" customHeight="1" outlineLevel="1" x14ac:dyDescent="0.35">
      <c r="A61" s="115"/>
      <c r="B61" s="9" t="s">
        <v>35</v>
      </c>
      <c r="C61" s="9" t="s">
        <v>62</v>
      </c>
      <c r="D61" s="9" t="s">
        <v>40</v>
      </c>
      <c r="E61" s="34">
        <v>0</v>
      </c>
      <c r="F61" s="34">
        <f>E62</f>
        <v>-1.1642400000000002</v>
      </c>
      <c r="G61" s="34">
        <f t="shared" ref="G61:BD61" si="7">F62</f>
        <v>-2.2624974707739076</v>
      </c>
      <c r="H61" s="34">
        <f t="shared" si="7"/>
        <v>-3.2956637574156358</v>
      </c>
      <c r="I61" s="34">
        <f t="shared" si="7"/>
        <v>-4.2575022050190974</v>
      </c>
      <c r="J61" s="34">
        <f t="shared" si="7"/>
        <v>-5.1517025586782061</v>
      </c>
      <c r="K61" s="34">
        <f t="shared" si="7"/>
        <v>-5.9756829587681528</v>
      </c>
      <c r="L61" s="34">
        <f t="shared" si="7"/>
        <v>-6.7257618823395626</v>
      </c>
      <c r="M61" s="34">
        <f t="shared" si="7"/>
        <v>-7.4029394064430614</v>
      </c>
      <c r="N61" s="34">
        <f t="shared" si="7"/>
        <v>-6.9066355192403854</v>
      </c>
      <c r="O61" s="34">
        <f t="shared" si="7"/>
        <v>-6.3772977644488273</v>
      </c>
      <c r="P61" s="34">
        <f t="shared" si="7"/>
        <v>-5.8158167080079011</v>
      </c>
      <c r="Q61" s="34">
        <f t="shared" si="7"/>
        <v>-5.2230829158571215</v>
      </c>
      <c r="R61" s="34">
        <f t="shared" si="7"/>
        <v>-4.5999869539360025</v>
      </c>
      <c r="S61" s="34">
        <f t="shared" si="7"/>
        <v>-3.9474193881840587</v>
      </c>
      <c r="T61" s="34">
        <f t="shared" si="7"/>
        <v>-3.2662707845408043</v>
      </c>
      <c r="U61" s="34">
        <f t="shared" si="7"/>
        <v>-2.5574317089457543</v>
      </c>
      <c r="V61" s="34">
        <f t="shared" si="7"/>
        <v>-1.8217927273384227</v>
      </c>
      <c r="W61" s="34">
        <f t="shared" si="7"/>
        <v>-1.0602444056583238</v>
      </c>
      <c r="X61" s="34">
        <f t="shared" si="7"/>
        <v>-0.27367730984497229</v>
      </c>
      <c r="Y61" s="34">
        <f t="shared" si="7"/>
        <v>0.5370179941621176</v>
      </c>
      <c r="Z61" s="34">
        <f t="shared" si="7"/>
        <v>1.3709509404234312</v>
      </c>
      <c r="AA61" s="34">
        <f t="shared" si="7"/>
        <v>2.2272309629994549</v>
      </c>
      <c r="AB61" s="34">
        <f t="shared" si="7"/>
        <v>3.1049674959506732</v>
      </c>
      <c r="AC61" s="34">
        <f t="shared" si="7"/>
        <v>4.0032699733375727</v>
      </c>
      <c r="AD61" s="34">
        <f t="shared" si="7"/>
        <v>4.9212478292206381</v>
      </c>
      <c r="AE61" s="34">
        <f t="shared" si="7"/>
        <v>5.8580104976603558</v>
      </c>
      <c r="AF61" s="34">
        <f t="shared" si="7"/>
        <v>6.8126674127172109</v>
      </c>
      <c r="AG61" s="34">
        <f t="shared" si="7"/>
        <v>7.7843280084516886</v>
      </c>
      <c r="AH61" s="34">
        <f t="shared" si="7"/>
        <v>8.7721017189242758</v>
      </c>
      <c r="AI61" s="34">
        <f t="shared" si="7"/>
        <v>9.7750979781954577</v>
      </c>
      <c r="AJ61" s="34">
        <f t="shared" si="7"/>
        <v>10.792426220325719</v>
      </c>
      <c r="AK61" s="34">
        <f t="shared" si="7"/>
        <v>11.849829929734128</v>
      </c>
      <c r="AL61" s="34">
        <f t="shared" si="7"/>
        <v>12.947309106420684</v>
      </c>
      <c r="AM61" s="34">
        <f t="shared" si="7"/>
        <v>14.08486375038539</v>
      </c>
      <c r="AN61" s="34">
        <f t="shared" si="7"/>
        <v>15.262493861628244</v>
      </c>
      <c r="AO61" s="34">
        <f t="shared" si="7"/>
        <v>16.480199440149246</v>
      </c>
      <c r="AP61" s="34">
        <f t="shared" si="7"/>
        <v>17.737980485948395</v>
      </c>
      <c r="AQ61" s="34">
        <f t="shared" si="7"/>
        <v>19.035836999025694</v>
      </c>
      <c r="AR61" s="34">
        <f t="shared" si="7"/>
        <v>20.37376897938114</v>
      </c>
      <c r="AS61" s="34">
        <f t="shared" si="7"/>
        <v>21.751776427014736</v>
      </c>
      <c r="AT61" s="34">
        <f t="shared" si="7"/>
        <v>23.169859341926479</v>
      </c>
      <c r="AU61" s="34">
        <f t="shared" si="7"/>
        <v>24.628017724116372</v>
      </c>
      <c r="AV61" s="34">
        <f t="shared" si="7"/>
        <v>26.126251573584412</v>
      </c>
      <c r="AW61" s="34">
        <f t="shared" si="7"/>
        <v>27.664560890330598</v>
      </c>
      <c r="AX61" s="34">
        <f t="shared" si="7"/>
        <v>29.242945674354935</v>
      </c>
      <c r="AY61" s="34">
        <f t="shared" si="7"/>
        <v>29.061741650348971</v>
      </c>
      <c r="AZ61" s="34">
        <f t="shared" si="7"/>
        <v>28.854665626343007</v>
      </c>
      <c r="BA61" s="34">
        <f t="shared" si="7"/>
        <v>28.622608947430955</v>
      </c>
      <c r="BB61" s="34">
        <f t="shared" si="7"/>
        <v>28.36646295870673</v>
      </c>
      <c r="BC61" s="34">
        <f t="shared" si="7"/>
        <v>28.087277405264246</v>
      </c>
      <c r="BD61" s="34">
        <f t="shared" si="7"/>
        <v>27.786043365530748</v>
      </c>
    </row>
    <row r="62" spans="1:56" ht="16.5" hidden="1" customHeight="1" outlineLevel="1" x14ac:dyDescent="0.3">
      <c r="A62" s="115"/>
      <c r="B62" s="9" t="s">
        <v>34</v>
      </c>
      <c r="C62" s="9" t="s">
        <v>68</v>
      </c>
      <c r="D62" s="9" t="s">
        <v>40</v>
      </c>
      <c r="E62" s="34">
        <f t="shared" ref="E62:BD62" si="8">E28-E60+E61</f>
        <v>-1.1642400000000002</v>
      </c>
      <c r="F62" s="34">
        <f t="shared" si="8"/>
        <v>-2.2624974707739076</v>
      </c>
      <c r="G62" s="34">
        <f t="shared" si="8"/>
        <v>-3.2956637574156358</v>
      </c>
      <c r="H62" s="34">
        <f t="shared" si="8"/>
        <v>-4.2575022050190974</v>
      </c>
      <c r="I62" s="34">
        <f t="shared" si="8"/>
        <v>-5.1517025586782061</v>
      </c>
      <c r="J62" s="34">
        <f t="shared" si="8"/>
        <v>-5.9756829587681528</v>
      </c>
      <c r="K62" s="34">
        <f t="shared" si="8"/>
        <v>-6.7257618823395626</v>
      </c>
      <c r="L62" s="34">
        <f t="shared" si="8"/>
        <v>-7.4029394064430614</v>
      </c>
      <c r="M62" s="34">
        <f t="shared" si="8"/>
        <v>-6.9066355192403854</v>
      </c>
      <c r="N62" s="34">
        <f t="shared" si="8"/>
        <v>-6.3772977644488273</v>
      </c>
      <c r="O62" s="34">
        <f t="shared" si="8"/>
        <v>-5.8158167080079011</v>
      </c>
      <c r="P62" s="34">
        <f t="shared" si="8"/>
        <v>-5.2230829158571215</v>
      </c>
      <c r="Q62" s="34">
        <f t="shared" si="8"/>
        <v>-4.5999869539360025</v>
      </c>
      <c r="R62" s="34">
        <f t="shared" si="8"/>
        <v>-3.9474193881840587</v>
      </c>
      <c r="S62" s="34">
        <f t="shared" si="8"/>
        <v>-3.2662707845408043</v>
      </c>
      <c r="T62" s="34">
        <f t="shared" si="8"/>
        <v>-2.5574317089457543</v>
      </c>
      <c r="U62" s="34">
        <f t="shared" si="8"/>
        <v>-1.8217927273384227</v>
      </c>
      <c r="V62" s="34">
        <f t="shared" si="8"/>
        <v>-1.0602444056583238</v>
      </c>
      <c r="W62" s="34">
        <f t="shared" si="8"/>
        <v>-0.27367730984497229</v>
      </c>
      <c r="X62" s="34">
        <f t="shared" si="8"/>
        <v>0.5370179941621176</v>
      </c>
      <c r="Y62" s="34">
        <f t="shared" si="8"/>
        <v>1.3709509404234312</v>
      </c>
      <c r="Z62" s="34">
        <f t="shared" si="8"/>
        <v>2.2272309629994549</v>
      </c>
      <c r="AA62" s="34">
        <f t="shared" si="8"/>
        <v>3.1049674959506732</v>
      </c>
      <c r="AB62" s="34">
        <f t="shared" si="8"/>
        <v>4.0032699733375727</v>
      </c>
      <c r="AC62" s="34">
        <f t="shared" si="8"/>
        <v>4.9212478292206381</v>
      </c>
      <c r="AD62" s="34">
        <f t="shared" si="8"/>
        <v>5.8580104976603558</v>
      </c>
      <c r="AE62" s="34">
        <f t="shared" si="8"/>
        <v>6.8126674127172109</v>
      </c>
      <c r="AF62" s="34">
        <f t="shared" si="8"/>
        <v>7.7843280084516886</v>
      </c>
      <c r="AG62" s="34">
        <f t="shared" si="8"/>
        <v>8.7721017189242758</v>
      </c>
      <c r="AH62" s="34">
        <f t="shared" si="8"/>
        <v>9.7750979781954577</v>
      </c>
      <c r="AI62" s="34">
        <f t="shared" si="8"/>
        <v>10.792426220325719</v>
      </c>
      <c r="AJ62" s="34">
        <f t="shared" si="8"/>
        <v>11.849829929734128</v>
      </c>
      <c r="AK62" s="34">
        <f t="shared" si="8"/>
        <v>12.947309106420684</v>
      </c>
      <c r="AL62" s="34">
        <f t="shared" si="8"/>
        <v>14.08486375038539</v>
      </c>
      <c r="AM62" s="34">
        <f t="shared" si="8"/>
        <v>15.262493861628244</v>
      </c>
      <c r="AN62" s="34">
        <f t="shared" si="8"/>
        <v>16.480199440149246</v>
      </c>
      <c r="AO62" s="34">
        <f t="shared" si="8"/>
        <v>17.737980485948395</v>
      </c>
      <c r="AP62" s="34">
        <f t="shared" si="8"/>
        <v>19.035836999025694</v>
      </c>
      <c r="AQ62" s="34">
        <f t="shared" si="8"/>
        <v>20.37376897938114</v>
      </c>
      <c r="AR62" s="34">
        <f t="shared" si="8"/>
        <v>21.751776427014736</v>
      </c>
      <c r="AS62" s="34">
        <f t="shared" si="8"/>
        <v>23.169859341926479</v>
      </c>
      <c r="AT62" s="34">
        <f t="shared" si="8"/>
        <v>24.628017724116372</v>
      </c>
      <c r="AU62" s="34">
        <f t="shared" si="8"/>
        <v>26.126251573584412</v>
      </c>
      <c r="AV62" s="34">
        <f t="shared" si="8"/>
        <v>27.664560890330598</v>
      </c>
      <c r="AW62" s="34">
        <f t="shared" si="8"/>
        <v>29.242945674354935</v>
      </c>
      <c r="AX62" s="34">
        <f t="shared" si="8"/>
        <v>29.061741650348971</v>
      </c>
      <c r="AY62" s="34">
        <f t="shared" si="8"/>
        <v>28.854665626343007</v>
      </c>
      <c r="AZ62" s="34">
        <f t="shared" si="8"/>
        <v>28.622608947430955</v>
      </c>
      <c r="BA62" s="34">
        <f t="shared" si="8"/>
        <v>28.36646295870673</v>
      </c>
      <c r="BB62" s="34">
        <f t="shared" si="8"/>
        <v>28.087277405264246</v>
      </c>
      <c r="BC62" s="34">
        <f t="shared" si="8"/>
        <v>27.786043365530748</v>
      </c>
      <c r="BD62" s="34">
        <f t="shared" si="8"/>
        <v>27.46383131655686</v>
      </c>
    </row>
    <row r="63" spans="1:56" ht="16.5" collapsed="1" x14ac:dyDescent="0.3">
      <c r="A63" s="115"/>
      <c r="B63" s="9" t="s">
        <v>8</v>
      </c>
      <c r="C63" s="11" t="s">
        <v>67</v>
      </c>
      <c r="D63" s="9" t="s">
        <v>40</v>
      </c>
      <c r="E63" s="34">
        <f>AVERAGE(E61:E62)*'Fixed data'!$C$3</f>
        <v>-2.8116396000000005E-2</v>
      </c>
      <c r="F63" s="34">
        <f>AVERAGE(F61:F62)*'Fixed data'!$C$3</f>
        <v>-8.2755709919189888E-2</v>
      </c>
      <c r="G63" s="34">
        <f>AVERAGE(G61:G62)*'Fixed data'!$C$3</f>
        <v>-0.1342295936607775</v>
      </c>
      <c r="H63" s="34">
        <f>AVERAGE(H61:H62)*'Fixed data'!$C$3</f>
        <v>-0.1824089579927988</v>
      </c>
      <c r="I63" s="34">
        <f>AVERAGE(I61:I62)*'Fixed data'!$C$3</f>
        <v>-0.2272322950432899</v>
      </c>
      <c r="J63" s="34">
        <f>AVERAGE(J61:J62)*'Fixed data'!$C$3</f>
        <v>-0.26872636024632962</v>
      </c>
      <c r="K63" s="34">
        <f>AVERAGE(K61:K62)*'Fixed data'!$C$3</f>
        <v>-0.30673989291275133</v>
      </c>
      <c r="L63" s="34">
        <f>AVERAGE(L61:L62)*'Fixed data'!$C$3</f>
        <v>-0.34120813612410039</v>
      </c>
      <c r="M63" s="34">
        <f>AVERAGE(M61:M62)*'Fixed data'!$C$3</f>
        <v>-0.34557623445525526</v>
      </c>
      <c r="N63" s="34">
        <f>AVERAGE(N61:N62)*'Fixed data'!$C$3</f>
        <v>-0.32080698880109448</v>
      </c>
      <c r="O63" s="34">
        <f>AVERAGE(O61:O62)*'Fixed data'!$C$3</f>
        <v>-0.29446371450983</v>
      </c>
      <c r="P63" s="34">
        <f>AVERAGE(P61:P62)*'Fixed data'!$C$3</f>
        <v>-0.26658942591634033</v>
      </c>
      <c r="Q63" s="34">
        <f>AVERAGE(Q61:Q62)*'Fixed data'!$C$3</f>
        <v>-0.23722713735550394</v>
      </c>
      <c r="R63" s="34">
        <f>AVERAGE(R61:R62)*'Fixed data'!$C$3</f>
        <v>-0.20641986316219949</v>
      </c>
      <c r="S63" s="34">
        <f>AVERAGE(S61:S62)*'Fixed data'!$C$3</f>
        <v>-0.17421061767130547</v>
      </c>
      <c r="T63" s="34">
        <f>AVERAGE(T61:T62)*'Fixed data'!$C$3</f>
        <v>-0.14064241521770041</v>
      </c>
      <c r="U63" s="34">
        <f>AVERAGE(U61:U62)*'Fixed data'!$C$3</f>
        <v>-0.10575827013626289</v>
      </c>
      <c r="V63" s="34">
        <f>AVERAGE(V61:V62)*'Fixed data'!$C$3</f>
        <v>-6.9601196761871431E-2</v>
      </c>
      <c r="W63" s="34">
        <f>AVERAGE(W61:W62)*'Fixed data'!$C$3</f>
        <v>-3.2214209429404603E-2</v>
      </c>
      <c r="X63" s="34">
        <f>AVERAGE(X61:X62)*'Fixed data'!$C$3</f>
        <v>6.3596775262590591E-3</v>
      </c>
      <c r="Y63" s="34">
        <f>AVERAGE(Y61:Y62)*'Fixed data'!$C$3</f>
        <v>4.6077449770241009E-2</v>
      </c>
      <c r="Z63" s="34">
        <f>AVERAGE(Z61:Z62)*'Fixed data'!$C$3</f>
        <v>8.6896092967662708E-2</v>
      </c>
      <c r="AA63" s="34">
        <f>AVERAGE(AA61:AA62)*'Fixed data'!$C$3</f>
        <v>0.12877259278364558</v>
      </c>
      <c r="AB63" s="34">
        <f>AVERAGE(AB61:AB62)*'Fixed data'!$C$3</f>
        <v>0.17166393488331116</v>
      </c>
      <c r="AC63" s="34">
        <f>AVERAGE(AC61:AC62)*'Fixed data'!$C$3</f>
        <v>0.21552710493178079</v>
      </c>
      <c r="AD63" s="34">
        <f>AVERAGE(AD61:AD62)*'Fixed data'!$C$3</f>
        <v>0.26031908859417602</v>
      </c>
      <c r="AE63" s="34">
        <f>AVERAGE(AE61:AE62)*'Fixed data'!$C$3</f>
        <v>0.30599687153561828</v>
      </c>
      <c r="AF63" s="34">
        <f>AVERAGE(AF61:AF62)*'Fixed data'!$C$3</f>
        <v>0.35251743942122893</v>
      </c>
      <c r="AG63" s="34">
        <f>AVERAGE(AG61:AG62)*'Fixed data'!$C$3</f>
        <v>0.39983777791612957</v>
      </c>
      <c r="AH63" s="34">
        <f>AVERAGE(AH61:AH62)*'Fixed data'!$C$3</f>
        <v>0.44791487268544161</v>
      </c>
      <c r="AI63" s="34">
        <f>AVERAGE(AI61:AI62)*'Fixed data'!$C$3</f>
        <v>0.49670570939428643</v>
      </c>
      <c r="AJ63" s="34">
        <f>AVERAGE(AJ61:AJ62)*'Fixed data'!$C$3</f>
        <v>0.54681048602394533</v>
      </c>
      <c r="AK63" s="34">
        <f>AVERAGE(AK61:AK62)*'Fixed data'!$C$3</f>
        <v>0.59885090772313865</v>
      </c>
      <c r="AL63" s="34">
        <f>AVERAGE(AL61:AL62)*'Fixed data'!$C$3</f>
        <v>0.65282697449186677</v>
      </c>
      <c r="AM63" s="34">
        <f>AVERAGE(AM61:AM62)*'Fixed data'!$C$3</f>
        <v>0.70873868633012926</v>
      </c>
      <c r="AN63" s="34">
        <f>AVERAGE(AN61:AN62)*'Fixed data'!$C$3</f>
        <v>0.76658604323792645</v>
      </c>
      <c r="AO63" s="34">
        <f>AVERAGE(AO61:AO62)*'Fixed data'!$C$3</f>
        <v>0.82636904521525811</v>
      </c>
      <c r="AP63" s="34">
        <f>AVERAGE(AP61:AP62)*'Fixed data'!$C$3</f>
        <v>0.88808769226212425</v>
      </c>
      <c r="AQ63" s="34">
        <f>AVERAGE(AQ61:AQ62)*'Fixed data'!$C$3</f>
        <v>0.95174198437852497</v>
      </c>
      <c r="AR63" s="34">
        <f>AVERAGE(AR61:AR62)*'Fixed data'!$C$3</f>
        <v>1.0173319215644603</v>
      </c>
      <c r="AS63" s="34">
        <f>AVERAGE(AS61:AS62)*'Fixed data'!$C$3</f>
        <v>1.0848575038199304</v>
      </c>
      <c r="AT63" s="34">
        <f>AVERAGE(AT61:AT62)*'Fixed data'!$C$3</f>
        <v>1.154318731144935</v>
      </c>
      <c r="AU63" s="34">
        <f>AVERAGE(AU61:AU62)*'Fixed data'!$C$3</f>
        <v>1.2257156035394741</v>
      </c>
      <c r="AV63" s="34">
        <f>AVERAGE(AV61:AV62)*'Fixed data'!$C$3</f>
        <v>1.2990481210035476</v>
      </c>
      <c r="AW63" s="34">
        <f>AVERAGE(AW61:AW62)*'Fixed data'!$C$3</f>
        <v>1.3743162835371556</v>
      </c>
      <c r="AX63" s="34">
        <f>AVERAGE(AX61:AX62)*'Fixed data'!$C$3</f>
        <v>1.4080581988915994</v>
      </c>
      <c r="AY63" s="34">
        <f>AVERAGE(AY61:AY62)*'Fixed data'!$C$3</f>
        <v>1.3986812357321112</v>
      </c>
      <c r="AZ63" s="34">
        <f>AVERAGE(AZ61:AZ62)*'Fixed data'!$C$3</f>
        <v>1.3880761809566413</v>
      </c>
      <c r="BA63" s="34">
        <f>AVERAGE(BA61:BA62)*'Fixed data'!$C$3</f>
        <v>1.3762860865332252</v>
      </c>
      <c r="BB63" s="34">
        <f>AVERAGE(BB61:BB62)*'Fixed data'!$C$3</f>
        <v>1.3633578297898992</v>
      </c>
      <c r="BC63" s="34">
        <f>AVERAGE(BC61:BC62)*'Fixed data'!$C$3</f>
        <v>1.349340696614699</v>
      </c>
      <c r="BD63" s="34">
        <f>AVERAGE(BD61:BD62)*'Fixed data'!$C$3</f>
        <v>1.3342844735724158</v>
      </c>
    </row>
    <row r="64" spans="1:56" ht="15.75" thickBot="1" x14ac:dyDescent="0.35">
      <c r="A64" s="114"/>
      <c r="B64" s="12" t="s">
        <v>94</v>
      </c>
      <c r="C64" s="12" t="s">
        <v>45</v>
      </c>
      <c r="D64" s="12" t="s">
        <v>40</v>
      </c>
      <c r="E64" s="53">
        <f t="shared" ref="E64:BD64" si="9">E29+E60+E63</f>
        <v>-0.31917639599999986</v>
      </c>
      <c r="F64" s="53">
        <f t="shared" si="9"/>
        <v>-0.38966007761266663</v>
      </c>
      <c r="G64" s="53">
        <f t="shared" si="9"/>
        <v>-0.45608698395381786</v>
      </c>
      <c r="H64" s="53">
        <f t="shared" si="9"/>
        <v>-0.51654602579148978</v>
      </c>
      <c r="I64" s="53">
        <f t="shared" si="9"/>
        <v>-0.57325929525371833</v>
      </c>
      <c r="J64" s="53">
        <f t="shared" si="9"/>
        <v>-0.62475897992823493</v>
      </c>
      <c r="K64" s="53">
        <f t="shared" si="9"/>
        <v>-0.67051965501550814</v>
      </c>
      <c r="L64" s="53">
        <f t="shared" si="9"/>
        <v>-0.71151496359708311</v>
      </c>
      <c r="M64" s="53">
        <f t="shared" si="9"/>
        <v>-0.44579013913672733</v>
      </c>
      <c r="N64" s="53">
        <f t="shared" si="9"/>
        <v>-0.40396042697376366</v>
      </c>
      <c r="O64" s="53">
        <f t="shared" si="9"/>
        <v>-0.35966612023418187</v>
      </c>
      <c r="P64" s="53">
        <f t="shared" si="9"/>
        <v>-0.31295023325286042</v>
      </c>
      <c r="Q64" s="53">
        <f t="shared" si="9"/>
        <v>-0.26385578036467794</v>
      </c>
      <c r="R64" s="53">
        <f t="shared" si="9"/>
        <v>-0.21242577590451295</v>
      </c>
      <c r="S64" s="53">
        <f t="shared" si="9"/>
        <v>-0.15870323420724405</v>
      </c>
      <c r="T64" s="53">
        <f t="shared" si="9"/>
        <v>-0.1027311696077496</v>
      </c>
      <c r="U64" s="53">
        <f t="shared" si="9"/>
        <v>-4.4552596440908393E-2</v>
      </c>
      <c r="V64" s="53">
        <f t="shared" si="9"/>
        <v>1.5789470958401275E-2</v>
      </c>
      <c r="W64" s="53">
        <f t="shared" si="9"/>
        <v>7.8252018255300607E-2</v>
      </c>
      <c r="X64" s="53">
        <f t="shared" si="9"/>
        <v>0.14279203111491121</v>
      </c>
      <c r="Y64" s="53">
        <f t="shared" si="9"/>
        <v>0.20936649520235454</v>
      </c>
      <c r="Z64" s="53">
        <f t="shared" si="9"/>
        <v>0.27793239618275201</v>
      </c>
      <c r="AA64" s="53">
        <f t="shared" si="9"/>
        <v>0.3484467197212251</v>
      </c>
      <c r="AB64" s="53">
        <f t="shared" si="9"/>
        <v>0.4208664514828952</v>
      </c>
      <c r="AC64" s="53">
        <f t="shared" si="9"/>
        <v>0.49514857713288385</v>
      </c>
      <c r="AD64" s="53">
        <f t="shared" si="9"/>
        <v>0.57125008233631247</v>
      </c>
      <c r="AE64" s="53">
        <f t="shared" si="9"/>
        <v>0.64912795275830248</v>
      </c>
      <c r="AF64" s="53">
        <f t="shared" si="9"/>
        <v>0.72873917406397526</v>
      </c>
      <c r="AG64" s="53">
        <f t="shared" si="9"/>
        <v>0.81004073191845261</v>
      </c>
      <c r="AH64" s="53">
        <f t="shared" si="9"/>
        <v>0.89298961198685567</v>
      </c>
      <c r="AI64" s="53">
        <f t="shared" si="9"/>
        <v>0.97754279993430604</v>
      </c>
      <c r="AJ64" s="53">
        <f t="shared" si="9"/>
        <v>1.0376664433835017</v>
      </c>
      <c r="AK64" s="53">
        <f t="shared" si="9"/>
        <v>1.0997257319022322</v>
      </c>
      <c r="AL64" s="53">
        <f t="shared" si="9"/>
        <v>1.1637206654904975</v>
      </c>
      <c r="AM64" s="53">
        <f t="shared" si="9"/>
        <v>1.2296512441482967</v>
      </c>
      <c r="AN64" s="53">
        <f t="shared" si="9"/>
        <v>1.2975174678756312</v>
      </c>
      <c r="AO64" s="53">
        <f t="shared" si="9"/>
        <v>1.3673193366724998</v>
      </c>
      <c r="AP64" s="53">
        <f t="shared" si="9"/>
        <v>1.4390568505389032</v>
      </c>
      <c r="AQ64" s="53">
        <f t="shared" si="9"/>
        <v>1.5127300094748408</v>
      </c>
      <c r="AR64" s="53">
        <f t="shared" si="9"/>
        <v>1.5883388134803131</v>
      </c>
      <c r="AS64" s="53">
        <f t="shared" si="9"/>
        <v>1.6658832625553206</v>
      </c>
      <c r="AT64" s="53">
        <f t="shared" si="9"/>
        <v>1.7453633566998619</v>
      </c>
      <c r="AU64" s="53">
        <f t="shared" si="9"/>
        <v>1.8267790959139383</v>
      </c>
      <c r="AV64" s="53">
        <f t="shared" si="9"/>
        <v>1.9101304801975489</v>
      </c>
      <c r="AW64" s="53">
        <f t="shared" si="9"/>
        <v>1.9954175095506939</v>
      </c>
      <c r="AX64" s="53">
        <f t="shared" si="9"/>
        <v>1.5892622228975628</v>
      </c>
      <c r="AY64" s="53">
        <f t="shared" si="9"/>
        <v>1.6057572597380747</v>
      </c>
      <c r="AZ64" s="53">
        <f t="shared" si="9"/>
        <v>1.6201328598686915</v>
      </c>
      <c r="BA64" s="53">
        <f t="shared" si="9"/>
        <v>1.632432075257449</v>
      </c>
      <c r="BB64" s="53">
        <f t="shared" si="9"/>
        <v>1.6425433832323837</v>
      </c>
      <c r="BC64" s="53">
        <f t="shared" si="9"/>
        <v>1.6505747363481975</v>
      </c>
      <c r="BD64" s="53">
        <f t="shared" si="9"/>
        <v>1.6564965225463026</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9.8445715486320723E-2</v>
      </c>
      <c r="G67" s="81">
        <f>'Fixed data'!$G$7*G$88/1000000</f>
        <v>0.19688271728364817</v>
      </c>
      <c r="H67" s="81">
        <f>'Fixed data'!$G$7*H$88/1000000</f>
        <v>0.29531971908097565</v>
      </c>
      <c r="I67" s="81">
        <f>'Fixed data'!$G$7*I$88/1000000</f>
        <v>0.39376491102740258</v>
      </c>
      <c r="J67" s="81">
        <f>'Fixed data'!$G$7*J$88/1000000</f>
        <v>0.49455658136326636</v>
      </c>
      <c r="K67" s="81">
        <f>'Fixed data'!$G$7*K$88/1000000</f>
        <v>0.5953409983273954</v>
      </c>
      <c r="L67" s="81">
        <f>'Fixed data'!$G$7*L$88/1000000</f>
        <v>0.6961254152915245</v>
      </c>
      <c r="M67" s="81">
        <f>'Fixed data'!$G$7*M$88/1000000</f>
        <v>0.79691496808364115</v>
      </c>
      <c r="N67" s="81">
        <f>'Fixed data'!$G$7*N$88/1000000</f>
        <v>0.89770969274061696</v>
      </c>
      <c r="O67" s="81">
        <f>'Fixed data'!$G$7*O$88/1000000</f>
        <v>0.99849410970474606</v>
      </c>
      <c r="P67" s="81">
        <f>'Fixed data'!$G$7*P$88/1000000</f>
        <v>1.0992785266688752</v>
      </c>
      <c r="Q67" s="81">
        <f>'Fixed data'!$G$7*Q$88/1000000</f>
        <v>1.2000629436330044</v>
      </c>
      <c r="R67" s="81">
        <f>'Fixed data'!$G$7*R$88/1000000</f>
        <v>1.3008473605971334</v>
      </c>
      <c r="S67" s="81">
        <f>'Fixed data'!$G$7*S$88/1000000</f>
        <v>1.4016317775612626</v>
      </c>
      <c r="T67" s="81">
        <f>'Fixed data'!$G$7*T$88/1000000</f>
        <v>1.5024161945253915</v>
      </c>
      <c r="U67" s="81">
        <f>'Fixed data'!$G$7*U$88/1000000</f>
        <v>1.6032006114895205</v>
      </c>
      <c r="V67" s="81">
        <f>'Fixed data'!$G$7*V$88/1000000</f>
        <v>1.7039850284536497</v>
      </c>
      <c r="W67" s="81">
        <f>'Fixed data'!$G$7*W$88/1000000</f>
        <v>1.8047694454177787</v>
      </c>
      <c r="X67" s="81">
        <f>'Fixed data'!$G$7*X$88/1000000</f>
        <v>1.9055538623819079</v>
      </c>
      <c r="Y67" s="81">
        <f>'Fixed data'!$G$7*Y$88/1000000</f>
        <v>2.0063382793460369</v>
      </c>
      <c r="Z67" s="81">
        <f>'Fixed data'!$G$7*Z$88/1000000</f>
        <v>2.1071226963101664</v>
      </c>
      <c r="AA67" s="81">
        <f>'Fixed data'!$G$7*AA$88/1000000</f>
        <v>2.2079071132742953</v>
      </c>
      <c r="AB67" s="81">
        <f>'Fixed data'!$G$7*AB$88/1000000</f>
        <v>2.3086915302384243</v>
      </c>
      <c r="AC67" s="81">
        <f>'Fixed data'!$G$7*AC$88/1000000</f>
        <v>2.4094759472025533</v>
      </c>
      <c r="AD67" s="81">
        <f>'Fixed data'!$G$7*AD$88/1000000</f>
        <v>2.5102603641666827</v>
      </c>
      <c r="AE67" s="81">
        <f>'Fixed data'!$G$7*AE$88/1000000</f>
        <v>2.6110447811308117</v>
      </c>
      <c r="AF67" s="81">
        <f>'Fixed data'!$G$7*AF$88/1000000</f>
        <v>2.7118291980949407</v>
      </c>
      <c r="AG67" s="81">
        <f>'Fixed data'!$G$7*AG$88/1000000</f>
        <v>2.8126136150590697</v>
      </c>
      <c r="AH67" s="81">
        <f>'Fixed data'!$G$7*AH$88/1000000</f>
        <v>2.9133980320231987</v>
      </c>
      <c r="AI67" s="81">
        <f>'Fixed data'!$G$7*AI$88/1000000</f>
        <v>3.0141824489873281</v>
      </c>
      <c r="AJ67" s="81">
        <f>'Fixed data'!$G$7*AJ$88/1000000</f>
        <v>3.1149668659514571</v>
      </c>
      <c r="AK67" s="81">
        <f>'Fixed data'!$G$7*AK$88/1000000</f>
        <v>3.2157512829155861</v>
      </c>
      <c r="AL67" s="81">
        <f>'Fixed data'!$G$7*AL$88/1000000</f>
        <v>3.3165356998797151</v>
      </c>
      <c r="AM67" s="81">
        <f>'Fixed data'!$G$7*AM$88/1000000</f>
        <v>3.4173201168438445</v>
      </c>
      <c r="AN67" s="81">
        <f>'Fixed data'!$G$7*AN$88/1000000</f>
        <v>3.5181045338079735</v>
      </c>
      <c r="AO67" s="81">
        <f>'Fixed data'!$G$7*AO$88/1000000</f>
        <v>3.6188889507721025</v>
      </c>
      <c r="AP67" s="81">
        <f>'Fixed data'!$G$7*AP$88/1000000</f>
        <v>3.7196733677362315</v>
      </c>
      <c r="AQ67" s="81">
        <f>'Fixed data'!$G$7*AQ$88/1000000</f>
        <v>3.8204577847003605</v>
      </c>
      <c r="AR67" s="81">
        <f>'Fixed data'!$G$7*AR$88/1000000</f>
        <v>3.9212422016644899</v>
      </c>
      <c r="AS67" s="81">
        <f>'Fixed data'!$G$7*AS$88/1000000</f>
        <v>4.0220266186286189</v>
      </c>
      <c r="AT67" s="81">
        <f>'Fixed data'!$G$7*AT$88/1000000</f>
        <v>4.1228110355927479</v>
      </c>
      <c r="AU67" s="81">
        <f>'Fixed data'!$G$7*AU$88/1000000</f>
        <v>4.2235954525568777</v>
      </c>
      <c r="AV67" s="81">
        <f>'Fixed data'!$G$7*AV$88/1000000</f>
        <v>4.3243798695210058</v>
      </c>
      <c r="AW67" s="81">
        <f>'Fixed data'!$G$7*AW$88/1000000</f>
        <v>4.4251642864851357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6.4805864928047158E-2</v>
      </c>
      <c r="G68" s="81">
        <f>'Fixed data'!$G$8*G89/1000000</f>
        <v>0.12961139840331842</v>
      </c>
      <c r="H68" s="81">
        <f>'Fixed data'!$G$8*H89/1000000</f>
        <v>0.19441693187858969</v>
      </c>
      <c r="I68" s="81">
        <f>'Fixed data'!$G$8*I89/1000000</f>
        <v>0.25922287741072558</v>
      </c>
      <c r="J68" s="81">
        <f>'Fixed data'!$G$8*J89/1000000</f>
        <v>0.32557310425503405</v>
      </c>
      <c r="K68" s="81">
        <f>'Fixed data'!$G$8*K89/1000000</f>
        <v>0.39192336648496728</v>
      </c>
      <c r="L68" s="81">
        <f>'Fixed data'!$G$8*L89/1000000</f>
        <v>0.45827362871490052</v>
      </c>
      <c r="M68" s="81">
        <f>'Fixed data'!$G$8*M89/1000000</f>
        <v>0.52462417236733472</v>
      </c>
      <c r="N68" s="81">
        <f>'Fixed data'!$G$8*N89/1000000</f>
        <v>0.59097452984600685</v>
      </c>
      <c r="O68" s="81">
        <f>'Fixed data'!$G$8*O89/1000000</f>
        <v>0.65732479207594019</v>
      </c>
      <c r="P68" s="81">
        <f>'Fixed data'!$G$8*P89/1000000</f>
        <v>0.72367505430587342</v>
      </c>
      <c r="Q68" s="81">
        <f>'Fixed data'!$G$8*Q89/1000000</f>
        <v>0.79002531653580665</v>
      </c>
      <c r="R68" s="81">
        <f>'Fixed data'!$G$8*R89/1000000</f>
        <v>0.85637557876573989</v>
      </c>
      <c r="S68" s="81">
        <f>'Fixed data'!$G$8*S89/1000000</f>
        <v>0.92272584099567323</v>
      </c>
      <c r="T68" s="81">
        <f>'Fixed data'!$G$8*T89/1000000</f>
        <v>0.98907610322560635</v>
      </c>
      <c r="U68" s="81">
        <f>'Fixed data'!$G$8*U89/1000000</f>
        <v>1.0554263654555396</v>
      </c>
      <c r="V68" s="81">
        <f>'Fixed data'!$G$8*V89/1000000</f>
        <v>1.1217766276854728</v>
      </c>
      <c r="W68" s="81">
        <f>'Fixed data'!$G$8*W89/1000000</f>
        <v>1.1881268899154063</v>
      </c>
      <c r="X68" s="81">
        <f>'Fixed data'!$G$8*X89/1000000</f>
        <v>1.2544771521453395</v>
      </c>
      <c r="Y68" s="81">
        <f>'Fixed data'!$G$8*Y89/1000000</f>
        <v>1.3208274143752727</v>
      </c>
      <c r="Z68" s="81">
        <f>'Fixed data'!$G$8*Z89/1000000</f>
        <v>1.387177676605206</v>
      </c>
      <c r="AA68" s="81">
        <f>'Fixed data'!$G$8*AA89/1000000</f>
        <v>1.4535279388351392</v>
      </c>
      <c r="AB68" s="81">
        <f>'Fixed data'!$G$8*AB89/1000000</f>
        <v>1.5198782010650727</v>
      </c>
      <c r="AC68" s="81">
        <f>'Fixed data'!$G$8*AC89/1000000</f>
        <v>1.5862284632950057</v>
      </c>
      <c r="AD68" s="81">
        <f>'Fixed data'!$G$8*AD89/1000000</f>
        <v>1.6525787255249389</v>
      </c>
      <c r="AE68" s="81">
        <f>'Fixed data'!$G$8*AE89/1000000</f>
        <v>1.7189289877548724</v>
      </c>
      <c r="AF68" s="81">
        <f>'Fixed data'!$G$8*AF89/1000000</f>
        <v>1.7852792499848056</v>
      </c>
      <c r="AG68" s="81">
        <f>'Fixed data'!$G$8*AG89/1000000</f>
        <v>1.8516295122147386</v>
      </c>
      <c r="AH68" s="81">
        <f>'Fixed data'!$G$8*AH89/1000000</f>
        <v>1.917979774444672</v>
      </c>
      <c r="AI68" s="81">
        <f>'Fixed data'!$G$8*AI89/1000000</f>
        <v>1.9843300366746053</v>
      </c>
      <c r="AJ68" s="81">
        <f>'Fixed data'!$G$8*AJ89/1000000</f>
        <v>2.0506802989045383</v>
      </c>
      <c r="AK68" s="81">
        <f>'Fixed data'!$G$8*AK89/1000000</f>
        <v>2.1170305611344715</v>
      </c>
      <c r="AL68" s="81">
        <f>'Fixed data'!$G$8*AL89/1000000</f>
        <v>2.1833808233644048</v>
      </c>
      <c r="AM68" s="81">
        <f>'Fixed data'!$G$8*AM89/1000000</f>
        <v>2.2497310855943384</v>
      </c>
      <c r="AN68" s="81">
        <f>'Fixed data'!$G$8*AN89/1000000</f>
        <v>2.3160813478242712</v>
      </c>
      <c r="AO68" s="81">
        <f>'Fixed data'!$G$8*AO89/1000000</f>
        <v>2.3824316100542049</v>
      </c>
      <c r="AP68" s="81">
        <f>'Fixed data'!$G$8*AP89/1000000</f>
        <v>2.4487818722841381</v>
      </c>
      <c r="AQ68" s="81">
        <f>'Fixed data'!$G$8*AQ89/1000000</f>
        <v>2.5151321345140709</v>
      </c>
      <c r="AR68" s="81">
        <f>'Fixed data'!$G$8*AR89/1000000</f>
        <v>2.5814823967440046</v>
      </c>
      <c r="AS68" s="81">
        <f>'Fixed data'!$G$8*AS89/1000000</f>
        <v>2.6478326589739378</v>
      </c>
      <c r="AT68" s="81">
        <f>'Fixed data'!$G$8*AT89/1000000</f>
        <v>2.7141829212038706</v>
      </c>
      <c r="AU68" s="81">
        <f>'Fixed data'!$G$8*AU89/1000000</f>
        <v>2.7805331834338043</v>
      </c>
      <c r="AV68" s="81">
        <f>'Fixed data'!$G$8*AV89/1000000</f>
        <v>2.8468834456637375</v>
      </c>
      <c r="AW68" s="81">
        <f>'Fixed data'!$G$8*AW89/1000000</f>
        <v>2.9132337078936712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5.9577096173850713E-3</v>
      </c>
      <c r="G70" s="34">
        <f>G91*'Fixed data'!$G$9</f>
        <v>1.1915352661626721E-2</v>
      </c>
      <c r="H70" s="34">
        <f>H91*'Fixed data'!$G$9</f>
        <v>1.7872995705868418E-2</v>
      </c>
      <c r="I70" s="34">
        <f>I91*'Fixed data'!$G$9</f>
        <v>2.3830806625763593E-2</v>
      </c>
      <c r="J70" s="34">
        <f>J91*'Fixed data'!$G$9</f>
        <v>2.9930424915995835E-2</v>
      </c>
      <c r="K70" s="34">
        <f>K91*'Fixed data'!$G$9</f>
        <v>3.6030211081881557E-2</v>
      </c>
      <c r="L70" s="34">
        <f>L91*'Fixed data'!$G$9</f>
        <v>4.2129997247767323E-2</v>
      </c>
      <c r="M70" s="34">
        <f>M91*'Fixed data'!$G$9</f>
        <v>4.8229605835346738E-2</v>
      </c>
      <c r="N70" s="34">
        <f>N91*'Fixed data'!$G$9</f>
        <v>5.4329390332222734E-2</v>
      </c>
      <c r="O70" s="34">
        <f>O91*'Fixed data'!$G$9</f>
        <v>6.0429176498108451E-2</v>
      </c>
      <c r="P70" s="34">
        <f>P91*'Fixed data'!$G$9</f>
        <v>6.6528962663994162E-2</v>
      </c>
      <c r="Q70" s="34">
        <f>Q91*'Fixed data'!$G$9</f>
        <v>7.2628748829879936E-2</v>
      </c>
      <c r="R70" s="34">
        <f>R91*'Fixed data'!$G$9</f>
        <v>7.8728534995765653E-2</v>
      </c>
      <c r="S70" s="34">
        <f>S91*'Fixed data'!$G$9</f>
        <v>8.4828321161651371E-2</v>
      </c>
      <c r="T70" s="34">
        <f>T91*'Fixed data'!$G$9</f>
        <v>9.0928107327537144E-2</v>
      </c>
      <c r="U70" s="34">
        <f>U91*'Fixed data'!$G$9</f>
        <v>9.7027893493422862E-2</v>
      </c>
      <c r="V70" s="34">
        <f>V91*'Fixed data'!$G$9</f>
        <v>0.10312767965930862</v>
      </c>
      <c r="W70" s="34">
        <f>W91*'Fixed data'!$G$9</f>
        <v>0.10922746582519434</v>
      </c>
      <c r="X70" s="34">
        <f>X91*'Fixed data'!$G$9</f>
        <v>0.11532725199108006</v>
      </c>
      <c r="Y70" s="34">
        <f>Y91*'Fixed data'!$G$9</f>
        <v>0.12142703815696577</v>
      </c>
      <c r="Z70" s="34">
        <f>Z91*'Fixed data'!$G$9</f>
        <v>0.12752682432285159</v>
      </c>
      <c r="AA70" s="34">
        <f>AA91*'Fixed data'!$G$9</f>
        <v>0.13362661048873731</v>
      </c>
      <c r="AB70" s="34">
        <f>AB91*'Fixed data'!$G$9</f>
        <v>0.13972639665462303</v>
      </c>
      <c r="AC70" s="34">
        <f>AC91*'Fixed data'!$G$9</f>
        <v>0.14582618282050874</v>
      </c>
      <c r="AD70" s="34">
        <f>AD91*'Fixed data'!$G$9</f>
        <v>0.15192596898639446</v>
      </c>
      <c r="AE70" s="34">
        <f>AE91*'Fixed data'!$G$9</f>
        <v>0.15802575515228029</v>
      </c>
      <c r="AF70" s="34">
        <f>AF91*'Fixed data'!$G$9</f>
        <v>0.16412554131816601</v>
      </c>
      <c r="AG70" s="34">
        <f>AG91*'Fixed data'!$G$9</f>
        <v>0.17022532748405172</v>
      </c>
      <c r="AH70" s="34">
        <f>AH91*'Fixed data'!$G$9</f>
        <v>0.17632511364993744</v>
      </c>
      <c r="AI70" s="34">
        <f>AI91*'Fixed data'!$G$9</f>
        <v>0.18242489981582316</v>
      </c>
      <c r="AJ70" s="34">
        <f>AJ91*'Fixed data'!$G$9</f>
        <v>0.18852468598170888</v>
      </c>
      <c r="AK70" s="34">
        <f>AK91*'Fixed data'!$G$9</f>
        <v>0.19462447214759471</v>
      </c>
      <c r="AL70" s="34">
        <f>AL91*'Fixed data'!$G$9</f>
        <v>0.20072425831348042</v>
      </c>
      <c r="AM70" s="34">
        <f>AM91*'Fixed data'!$G$9</f>
        <v>0.20682404447936614</v>
      </c>
      <c r="AN70" s="34">
        <f>AN91*'Fixed data'!$G$9</f>
        <v>0.21292383064525186</v>
      </c>
      <c r="AO70" s="34">
        <f>AO91*'Fixed data'!$G$9</f>
        <v>0.21902361681113758</v>
      </c>
      <c r="AP70" s="34">
        <f>AP91*'Fixed data'!$G$9</f>
        <v>0.22512340297702338</v>
      </c>
      <c r="AQ70" s="34">
        <f>AQ91*'Fixed data'!$G$9</f>
        <v>0.2312231891429091</v>
      </c>
      <c r="AR70" s="34">
        <f>AR91*'Fixed data'!$G$9</f>
        <v>0.23732297530879481</v>
      </c>
      <c r="AS70" s="34">
        <f>AS91*'Fixed data'!$G$9</f>
        <v>0.24342276147468053</v>
      </c>
      <c r="AT70" s="34">
        <f>AT91*'Fixed data'!$G$9</f>
        <v>0.24952254764056625</v>
      </c>
      <c r="AU70" s="34">
        <f>AU91*'Fixed data'!$G$9</f>
        <v>0.25562233380645205</v>
      </c>
      <c r="AV70" s="34">
        <f>AV91*'Fixed data'!$G$9</f>
        <v>0.2617221199723378</v>
      </c>
      <c r="AW70" s="34">
        <f>AW91*'Fixed data'!$G$9</f>
        <v>0.26782190613822349</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5.8944320464380802E-4</v>
      </c>
      <c r="G71" s="34">
        <f>G92*'Fixed data'!$G$10</f>
        <v>1.1788862307158701E-3</v>
      </c>
      <c r="H71" s="34">
        <f>H92*'Fixed data'!$G$10</f>
        <v>1.768329256787932E-3</v>
      </c>
      <c r="I71" s="34">
        <f>I92*'Fixed data'!$G$10</f>
        <v>2.3577753101044342E-3</v>
      </c>
      <c r="J71" s="34">
        <f>J92*'Fixed data'!$G$10</f>
        <v>2.9612670756398317E-3</v>
      </c>
      <c r="K71" s="34">
        <f>K92*'Fixed data'!$G$10</f>
        <v>3.5647591196390125E-3</v>
      </c>
      <c r="L71" s="34">
        <f>L92*'Fixed data'!$G$10</f>
        <v>4.1682511636381876E-3</v>
      </c>
      <c r="M71" s="34">
        <f>M92*'Fixed data'!$G$10</f>
        <v>4.7717467411158409E-3</v>
      </c>
      <c r="N71" s="34">
        <f>N92*'Fixed data'!$G$10</f>
        <v>5.3752407491978564E-3</v>
      </c>
      <c r="O71" s="34">
        <f>O92*'Fixed data'!$G$10</f>
        <v>5.9787327931970311E-3</v>
      </c>
      <c r="P71" s="34">
        <f>P92*'Fixed data'!$G$10</f>
        <v>6.5822248371962128E-3</v>
      </c>
      <c r="Q71" s="34">
        <f>Q92*'Fixed data'!$G$10</f>
        <v>7.1857168811953875E-3</v>
      </c>
      <c r="R71" s="34">
        <f>R92*'Fixed data'!$G$10</f>
        <v>7.7892089251945682E-3</v>
      </c>
      <c r="S71" s="34">
        <f>S92*'Fixed data'!$G$10</f>
        <v>8.3927009691937438E-3</v>
      </c>
      <c r="T71" s="34">
        <f>T92*'Fixed data'!$G$10</f>
        <v>8.9961930131929237E-3</v>
      </c>
      <c r="U71" s="34">
        <f>U92*'Fixed data'!$G$10</f>
        <v>9.5996850571920984E-3</v>
      </c>
      <c r="V71" s="34">
        <f>V92*'Fixed data'!$G$10</f>
        <v>1.020317710119128E-2</v>
      </c>
      <c r="W71" s="34">
        <f>W92*'Fixed data'!$G$10</f>
        <v>1.0806669145190455E-2</v>
      </c>
      <c r="X71" s="34">
        <f>X92*'Fixed data'!$G$10</f>
        <v>1.1410161189189636E-2</v>
      </c>
      <c r="Y71" s="34">
        <f>Y92*'Fixed data'!$G$10</f>
        <v>1.2013653233188811E-2</v>
      </c>
      <c r="Z71" s="34">
        <f>Z92*'Fixed data'!$G$10</f>
        <v>1.2617145277187993E-2</v>
      </c>
      <c r="AA71" s="34">
        <f>AA92*'Fixed data'!$G$10</f>
        <v>1.3220637321187168E-2</v>
      </c>
      <c r="AB71" s="34">
        <f>AB92*'Fixed data'!$G$10</f>
        <v>1.3824129365186347E-2</v>
      </c>
      <c r="AC71" s="34">
        <f>AC92*'Fixed data'!$G$10</f>
        <v>1.4427621409185524E-2</v>
      </c>
      <c r="AD71" s="34">
        <f>AD92*'Fixed data'!$G$10</f>
        <v>1.5031113453184704E-2</v>
      </c>
      <c r="AE71" s="34">
        <f>AE92*'Fixed data'!$G$10</f>
        <v>1.563460549718388E-2</v>
      </c>
      <c r="AF71" s="34">
        <f>AF92*'Fixed data'!$G$10</f>
        <v>1.623809754118306E-2</v>
      </c>
      <c r="AG71" s="34">
        <f>AG92*'Fixed data'!$G$10</f>
        <v>1.6841589585182237E-2</v>
      </c>
      <c r="AH71" s="34">
        <f>AH92*'Fixed data'!$G$10</f>
        <v>1.7445081629181416E-2</v>
      </c>
      <c r="AI71" s="34">
        <f>AI92*'Fixed data'!$G$10</f>
        <v>1.8048573673180589E-2</v>
      </c>
      <c r="AJ71" s="34">
        <f>AJ92*'Fixed data'!$G$10</f>
        <v>1.8652065717179773E-2</v>
      </c>
      <c r="AK71" s="34">
        <f>AK92*'Fixed data'!$G$10</f>
        <v>1.9255557761178946E-2</v>
      </c>
      <c r="AL71" s="34">
        <f>AL92*'Fixed data'!$G$10</f>
        <v>1.9859049805178129E-2</v>
      </c>
      <c r="AM71" s="34">
        <f>AM92*'Fixed data'!$G$10</f>
        <v>2.0462541849177302E-2</v>
      </c>
      <c r="AN71" s="34">
        <f>AN92*'Fixed data'!$G$10</f>
        <v>2.1066033893176486E-2</v>
      </c>
      <c r="AO71" s="34">
        <f>AO92*'Fixed data'!$G$10</f>
        <v>2.1669525937175659E-2</v>
      </c>
      <c r="AP71" s="34">
        <f>AP92*'Fixed data'!$G$10</f>
        <v>2.2273017981174838E-2</v>
      </c>
      <c r="AQ71" s="34">
        <f>AQ92*'Fixed data'!$G$10</f>
        <v>2.2876510025174022E-2</v>
      </c>
      <c r="AR71" s="34">
        <f>AR92*'Fixed data'!$G$10</f>
        <v>2.3480002069173195E-2</v>
      </c>
      <c r="AS71" s="34">
        <f>AS92*'Fixed data'!$G$10</f>
        <v>2.4083494113172371E-2</v>
      </c>
      <c r="AT71" s="34">
        <f>AT92*'Fixed data'!$G$10</f>
        <v>2.4686986157171544E-2</v>
      </c>
      <c r="AU71" s="34">
        <f>AU92*'Fixed data'!$G$10</f>
        <v>2.5290478201170735E-2</v>
      </c>
      <c r="AV71" s="34">
        <f>AV92*'Fixed data'!$G$10</f>
        <v>2.5893970245169907E-2</v>
      </c>
      <c r="AW71" s="34">
        <f>AW92*'Fixed data'!$G$10</f>
        <v>2.6497462289169084E-2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0.16979873323639674</v>
      </c>
      <c r="G76" s="53">
        <f t="shared" si="10"/>
        <v>0.33958835457930925</v>
      </c>
      <c r="H76" s="53">
        <f t="shared" si="10"/>
        <v>0.50937797592222167</v>
      </c>
      <c r="I76" s="53">
        <f t="shared" si="10"/>
        <v>0.67917637037399614</v>
      </c>
      <c r="J76" s="53">
        <f t="shared" si="10"/>
        <v>0.85302137760993613</v>
      </c>
      <c r="K76" s="53">
        <f t="shared" si="10"/>
        <v>1.0268593350138833</v>
      </c>
      <c r="L76" s="53">
        <f t="shared" si="10"/>
        <v>1.2006972924178305</v>
      </c>
      <c r="M76" s="53">
        <f t="shared" si="10"/>
        <v>1.3745404930274383</v>
      </c>
      <c r="N76" s="53">
        <f t="shared" si="10"/>
        <v>1.5483888536680446</v>
      </c>
      <c r="O76" s="53">
        <f t="shared" si="10"/>
        <v>1.7222268110719916</v>
      </c>
      <c r="P76" s="53">
        <f t="shared" si="10"/>
        <v>1.8960647684759391</v>
      </c>
      <c r="Q76" s="53">
        <f t="shared" si="10"/>
        <v>2.0699027258798863</v>
      </c>
      <c r="R76" s="53">
        <f t="shared" si="10"/>
        <v>2.2437406832838338</v>
      </c>
      <c r="S76" s="53">
        <f t="shared" si="10"/>
        <v>2.4175786406877808</v>
      </c>
      <c r="T76" s="53">
        <f t="shared" si="10"/>
        <v>2.5914165980917279</v>
      </c>
      <c r="U76" s="53">
        <f t="shared" si="10"/>
        <v>2.7652545554956749</v>
      </c>
      <c r="V76" s="53">
        <f t="shared" si="10"/>
        <v>2.9390925128996224</v>
      </c>
      <c r="W76" s="53">
        <f t="shared" si="10"/>
        <v>3.1129304703035698</v>
      </c>
      <c r="X76" s="53">
        <f t="shared" si="10"/>
        <v>3.2867684277075173</v>
      </c>
      <c r="Y76" s="53">
        <f t="shared" si="10"/>
        <v>3.4606063851114643</v>
      </c>
      <c r="Z76" s="53">
        <f t="shared" si="10"/>
        <v>3.6344443425154123</v>
      </c>
      <c r="AA76" s="53">
        <f t="shared" si="10"/>
        <v>3.8082822999193588</v>
      </c>
      <c r="AB76" s="53">
        <f t="shared" si="10"/>
        <v>3.9821202573233059</v>
      </c>
      <c r="AC76" s="53">
        <f t="shared" si="10"/>
        <v>4.1559582147272538</v>
      </c>
      <c r="AD76" s="53">
        <f t="shared" si="10"/>
        <v>4.3297961721312008</v>
      </c>
      <c r="AE76" s="53">
        <f t="shared" si="10"/>
        <v>4.5036341295351487</v>
      </c>
      <c r="AF76" s="53">
        <f t="shared" si="10"/>
        <v>4.6774720869390949</v>
      </c>
      <c r="AG76" s="53">
        <f t="shared" si="10"/>
        <v>4.8513100443430419</v>
      </c>
      <c r="AH76" s="53">
        <f t="shared" si="10"/>
        <v>5.0251480017469898</v>
      </c>
      <c r="AI76" s="53">
        <f t="shared" si="10"/>
        <v>5.1989859591509369</v>
      </c>
      <c r="AJ76" s="53">
        <f t="shared" si="10"/>
        <v>5.3728239165548839</v>
      </c>
      <c r="AK76" s="53">
        <f t="shared" si="10"/>
        <v>5.5466618739588309</v>
      </c>
      <c r="AL76" s="53">
        <f t="shared" si="10"/>
        <v>5.720499831362778</v>
      </c>
      <c r="AM76" s="53">
        <f t="shared" si="10"/>
        <v>5.8943377887667259</v>
      </c>
      <c r="AN76" s="53">
        <f t="shared" si="10"/>
        <v>6.0681757461706729</v>
      </c>
      <c r="AO76" s="53">
        <f t="shared" si="10"/>
        <v>6.2420137035746208</v>
      </c>
      <c r="AP76" s="53">
        <f t="shared" si="10"/>
        <v>6.4158516609785678</v>
      </c>
      <c r="AQ76" s="53">
        <f t="shared" si="10"/>
        <v>6.5896896183825149</v>
      </c>
      <c r="AR76" s="53">
        <f t="shared" si="10"/>
        <v>6.7635275757864628</v>
      </c>
      <c r="AS76" s="53">
        <f t="shared" si="10"/>
        <v>6.9373655331904098</v>
      </c>
      <c r="AT76" s="53">
        <f t="shared" si="10"/>
        <v>7.1112034905943569</v>
      </c>
      <c r="AU76" s="53">
        <f t="shared" si="10"/>
        <v>7.2850414479983048</v>
      </c>
      <c r="AV76" s="53">
        <f t="shared" si="10"/>
        <v>7.4588794054022509</v>
      </c>
      <c r="AW76" s="53">
        <f t="shared" si="10"/>
        <v>7.6327173628061997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-0.31917639599999986</v>
      </c>
      <c r="F77" s="54">
        <f>IF('Fixed data'!$G$19=FALSE,F64+F76,F64)</f>
        <v>-0.21986134437626989</v>
      </c>
      <c r="G77" s="54">
        <f>IF('Fixed data'!$G$19=FALSE,G64+G76,G64)</f>
        <v>-0.11649862937450861</v>
      </c>
      <c r="H77" s="54">
        <f>IF('Fixed data'!$G$19=FALSE,H64+H76,H64)</f>
        <v>-7.1680498692681116E-3</v>
      </c>
      <c r="I77" s="54">
        <f>IF('Fixed data'!$G$19=FALSE,I64+I76,I64)</f>
        <v>0.10591707512027781</v>
      </c>
      <c r="J77" s="54">
        <f>IF('Fixed data'!$G$19=FALSE,J64+J76,J64)</f>
        <v>0.2282623976817012</v>
      </c>
      <c r="K77" s="54">
        <f>IF('Fixed data'!$G$19=FALSE,K64+K76,K64)</f>
        <v>0.35633967999837513</v>
      </c>
      <c r="L77" s="54">
        <f>IF('Fixed data'!$G$19=FALSE,L64+L76,L64)</f>
        <v>0.48918232882074741</v>
      </c>
      <c r="M77" s="54">
        <f>IF('Fixed data'!$G$19=FALSE,M64+M76,M64)</f>
        <v>0.92875035389071092</v>
      </c>
      <c r="N77" s="54">
        <f>IF('Fixed data'!$G$19=FALSE,N64+N76,N64)</f>
        <v>1.1444284266942808</v>
      </c>
      <c r="O77" s="54">
        <f>IF('Fixed data'!$G$19=FALSE,O64+O76,O64)</f>
        <v>1.3625606908378098</v>
      </c>
      <c r="P77" s="54">
        <f>IF('Fixed data'!$G$19=FALSE,P64+P76,P64)</f>
        <v>1.5831145352230787</v>
      </c>
      <c r="Q77" s="54">
        <f>IF('Fixed data'!$G$19=FALSE,Q64+Q76,Q64)</f>
        <v>1.8060469455152084</v>
      </c>
      <c r="R77" s="54">
        <f>IF('Fixed data'!$G$19=FALSE,R64+R76,R64)</f>
        <v>2.0313149073793211</v>
      </c>
      <c r="S77" s="54">
        <f>IF('Fixed data'!$G$19=FALSE,S64+S76,S64)</f>
        <v>2.258875406480537</v>
      </c>
      <c r="T77" s="54">
        <f>IF('Fixed data'!$G$19=FALSE,T64+T76,T64)</f>
        <v>2.4886854284839783</v>
      </c>
      <c r="U77" s="54">
        <f>IF('Fixed data'!$G$19=FALSE,U64+U76,U64)</f>
        <v>2.7207019590547663</v>
      </c>
      <c r="V77" s="54">
        <f>IF('Fixed data'!$G$19=FALSE,V64+V76,V64)</f>
        <v>2.9548819838580238</v>
      </c>
      <c r="W77" s="54">
        <f>IF('Fixed data'!$G$19=FALSE,W64+W76,W64)</f>
        <v>3.1911824885588707</v>
      </c>
      <c r="X77" s="54">
        <f>IF('Fixed data'!$G$19=FALSE,X64+X76,X64)</f>
        <v>3.4295604588224284</v>
      </c>
      <c r="Y77" s="54">
        <f>IF('Fixed data'!$G$19=FALSE,Y64+Y76,Y64)</f>
        <v>3.6699728803138187</v>
      </c>
      <c r="Z77" s="54">
        <f>IF('Fixed data'!$G$19=FALSE,Z64+Z76,Z64)</f>
        <v>3.912376738698164</v>
      </c>
      <c r="AA77" s="54">
        <f>IF('Fixed data'!$G$19=FALSE,AA64+AA76,AA64)</f>
        <v>4.1567290196405837</v>
      </c>
      <c r="AB77" s="54">
        <f>IF('Fixed data'!$G$19=FALSE,AB64+AB76,AB64)</f>
        <v>4.4029867088062007</v>
      </c>
      <c r="AC77" s="54">
        <f>IF('Fixed data'!$G$19=FALSE,AC64+AC76,AC64)</f>
        <v>4.6511067918601379</v>
      </c>
      <c r="AD77" s="54">
        <f>IF('Fixed data'!$G$19=FALSE,AD64+AD76,AD64)</f>
        <v>4.9010462544675129</v>
      </c>
      <c r="AE77" s="54">
        <f>IF('Fixed data'!$G$19=FALSE,AE64+AE76,AE64)</f>
        <v>5.1527620822934512</v>
      </c>
      <c r="AF77" s="54">
        <f>IF('Fixed data'!$G$19=FALSE,AF64+AF76,AF64)</f>
        <v>5.4062112610030706</v>
      </c>
      <c r="AG77" s="54">
        <f>IF('Fixed data'!$G$19=FALSE,AG64+AG76,AG64)</f>
        <v>5.6613507762614947</v>
      </c>
      <c r="AH77" s="54">
        <f>IF('Fixed data'!$G$19=FALSE,AH64+AH76,AH64)</f>
        <v>5.9181376137338457</v>
      </c>
      <c r="AI77" s="54">
        <f>IF('Fixed data'!$G$19=FALSE,AI64+AI76,AI64)</f>
        <v>6.1765287590852429</v>
      </c>
      <c r="AJ77" s="54">
        <f>IF('Fixed data'!$G$19=FALSE,AJ64+AJ76,AJ64)</f>
        <v>6.410490359938386</v>
      </c>
      <c r="AK77" s="54">
        <f>IF('Fixed data'!$G$19=FALSE,AK64+AK76,AK64)</f>
        <v>6.6463876058610634</v>
      </c>
      <c r="AL77" s="54">
        <f>IF('Fixed data'!$G$19=FALSE,AL64+AL76,AL64)</f>
        <v>6.8842204968532759</v>
      </c>
      <c r="AM77" s="54">
        <f>IF('Fixed data'!$G$19=FALSE,AM64+AM76,AM64)</f>
        <v>7.1239890329150226</v>
      </c>
      <c r="AN77" s="54">
        <f>IF('Fixed data'!$G$19=FALSE,AN64+AN76,AN64)</f>
        <v>7.3656932140463045</v>
      </c>
      <c r="AO77" s="54">
        <f>IF('Fixed data'!$G$19=FALSE,AO64+AO76,AO64)</f>
        <v>7.6093330402471206</v>
      </c>
      <c r="AP77" s="54">
        <f>IF('Fixed data'!$G$19=FALSE,AP64+AP76,AP64)</f>
        <v>7.854908511517471</v>
      </c>
      <c r="AQ77" s="54">
        <f>IF('Fixed data'!$G$19=FALSE,AQ64+AQ76,AQ64)</f>
        <v>8.1024196278573548</v>
      </c>
      <c r="AR77" s="54">
        <f>IF('Fixed data'!$G$19=FALSE,AR64+AR76,AR64)</f>
        <v>8.3518663892667764</v>
      </c>
      <c r="AS77" s="54">
        <f>IF('Fixed data'!$G$19=FALSE,AS64+AS76,AS64)</f>
        <v>8.6032487957457313</v>
      </c>
      <c r="AT77" s="54">
        <f>IF('Fixed data'!$G$19=FALSE,AT64+AT76,AT64)</f>
        <v>8.8565668472942178</v>
      </c>
      <c r="AU77" s="54">
        <f>IF('Fixed data'!$G$19=FALSE,AU64+AU76,AU64)</f>
        <v>9.1118205439122431</v>
      </c>
      <c r="AV77" s="54">
        <f>IF('Fixed data'!$G$19=FALSE,AV64+AV76,AV64)</f>
        <v>9.3690098855997999</v>
      </c>
      <c r="AW77" s="54">
        <f>IF('Fixed data'!$G$19=FALSE,AW64+AW76,AW64)</f>
        <v>9.6281348723568936</v>
      </c>
      <c r="AX77" s="54">
        <f>IF('Fixed data'!$G$19=FALSE,AX64+AX76,AX64)</f>
        <v>1.5892622228975628</v>
      </c>
      <c r="AY77" s="54">
        <f>IF('Fixed data'!$G$19=FALSE,AY64+AY76,AY64)</f>
        <v>1.6057572597380747</v>
      </c>
      <c r="AZ77" s="54">
        <f>IF('Fixed data'!$G$19=FALSE,AZ64+AZ76,AZ64)</f>
        <v>1.6201328598686915</v>
      </c>
      <c r="BA77" s="54">
        <f>IF('Fixed data'!$G$19=FALSE,BA64+BA76,BA64)</f>
        <v>1.632432075257449</v>
      </c>
      <c r="BB77" s="54">
        <f>IF('Fixed data'!$G$19=FALSE,BB64+BB76,BB64)</f>
        <v>1.6425433832323837</v>
      </c>
      <c r="BC77" s="54">
        <f>IF('Fixed data'!$G$19=FALSE,BC64+BC76,BC64)</f>
        <v>1.6505747363481975</v>
      </c>
      <c r="BD77" s="54">
        <f>IF('Fixed data'!$G$19=FALSE,BD64+BD76,BD64)</f>
        <v>1.6564965225463026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-0.30838299130434771</v>
      </c>
      <c r="F80" s="55">
        <f t="shared" ref="F80:BD80" si="11">F77*F78</f>
        <v>-0.20524291757219063</v>
      </c>
      <c r="G80" s="55">
        <f t="shared" si="11"/>
        <v>-0.10507508898466045</v>
      </c>
      <c r="H80" s="55">
        <f t="shared" si="11"/>
        <v>-6.2465413463294638E-3</v>
      </c>
      <c r="I80" s="55">
        <f t="shared" si="11"/>
        <v>8.9179335163412518E-2</v>
      </c>
      <c r="J80" s="55">
        <f t="shared" si="11"/>
        <v>0.18569160758529643</v>
      </c>
      <c r="K80" s="55">
        <f t="shared" si="11"/>
        <v>0.28007976741168755</v>
      </c>
      <c r="L80" s="55">
        <f t="shared" si="11"/>
        <v>0.37149071360325336</v>
      </c>
      <c r="M80" s="55">
        <f t="shared" si="11"/>
        <v>0.68145290008167947</v>
      </c>
      <c r="N80" s="55">
        <f t="shared" si="11"/>
        <v>0.81130684262785047</v>
      </c>
      <c r="O80" s="55">
        <f t="shared" si="11"/>
        <v>0.93328010488532154</v>
      </c>
      <c r="P80" s="55">
        <f t="shared" si="11"/>
        <v>1.0476787586893905</v>
      </c>
      <c r="Q80" s="55">
        <f t="shared" si="11"/>
        <v>1.154793917360446</v>
      </c>
      <c r="R80" s="55">
        <f t="shared" si="11"/>
        <v>1.2549093600964911</v>
      </c>
      <c r="S80" s="55">
        <f t="shared" si="11"/>
        <v>1.3483015387705255</v>
      </c>
      <c r="T80" s="55">
        <f t="shared" si="11"/>
        <v>1.4352395990051592</v>
      </c>
      <c r="U80" s="55">
        <f t="shared" si="11"/>
        <v>1.5159854143003744</v>
      </c>
      <c r="V80" s="55">
        <f t="shared" si="11"/>
        <v>1.590793632066505</v>
      </c>
      <c r="W80" s="55">
        <f t="shared" si="11"/>
        <v>1.6599117304865392</v>
      </c>
      <c r="X80" s="55">
        <f t="shared" si="11"/>
        <v>1.7235800851999798</v>
      </c>
      <c r="Y80" s="55">
        <f t="shared" si="11"/>
        <v>1.7820320448648894</v>
      </c>
      <c r="Z80" s="55">
        <f t="shared" si="11"/>
        <v>1.8354940147156185</v>
      </c>
      <c r="AA80" s="55">
        <f t="shared" si="11"/>
        <v>1.8841855472912454</v>
      </c>
      <c r="AB80" s="55">
        <f t="shared" si="11"/>
        <v>1.9283194395640699</v>
      </c>
      <c r="AC80" s="55">
        <f t="shared" si="11"/>
        <v>1.968101835748814</v>
      </c>
      <c r="AD80" s="55">
        <f t="shared" si="11"/>
        <v>2.0037323351216267</v>
      </c>
      <c r="AE80" s="55">
        <f t="shared" si="11"/>
        <v>2.0354041042236992</v>
      </c>
      <c r="AF80" s="55">
        <f t="shared" si="11"/>
        <v>2.0633039928674002</v>
      </c>
      <c r="AG80" s="55">
        <f t="shared" si="11"/>
        <v>2.0876126534035557</v>
      </c>
      <c r="AH80" s="55">
        <f t="shared" si="11"/>
        <v>2.1085046627467969</v>
      </c>
      <c r="AI80" s="55">
        <f t="shared" si="11"/>
        <v>2.470532105351781</v>
      </c>
      <c r="AJ80" s="55">
        <f t="shared" si="11"/>
        <v>2.4894308137420826</v>
      </c>
      <c r="AK80" s="55">
        <f t="shared" si="11"/>
        <v>2.5058625733832751</v>
      </c>
      <c r="AL80" s="55">
        <f t="shared" si="11"/>
        <v>2.5199338015768782</v>
      </c>
      <c r="AM80" s="55">
        <f t="shared" si="11"/>
        <v>2.5317474284670283</v>
      </c>
      <c r="AN80" s="55">
        <f t="shared" si="11"/>
        <v>2.5414029918659775</v>
      </c>
      <c r="AO80" s="55">
        <f t="shared" si="11"/>
        <v>2.5489967300392578</v>
      </c>
      <c r="AP80" s="55">
        <f t="shared" si="11"/>
        <v>2.5546216724736386</v>
      </c>
      <c r="AQ80" s="55">
        <f t="shared" si="11"/>
        <v>2.5583677286518229</v>
      </c>
      <c r="AR80" s="55">
        <f t="shared" si="11"/>
        <v>2.5603217748585645</v>
      </c>
      <c r="AS80" s="55">
        <f t="shared" si="11"/>
        <v>2.5605677390435626</v>
      </c>
      <c r="AT80" s="55">
        <f t="shared" si="11"/>
        <v>2.5591866837671313</v>
      </c>
      <c r="AU80" s="55">
        <f t="shared" si="11"/>
        <v>2.5562568872551035</v>
      </c>
      <c r="AV80" s="55">
        <f t="shared" si="11"/>
        <v>2.5518539225899444</v>
      </c>
      <c r="AW80" s="55">
        <f t="shared" si="11"/>
        <v>2.5460507350654633</v>
      </c>
      <c r="AX80" s="55">
        <f t="shared" si="11"/>
        <v>0.40802166507185461</v>
      </c>
      <c r="AY80" s="55">
        <f t="shared" si="11"/>
        <v>0.40024907141583621</v>
      </c>
      <c r="AZ80" s="55">
        <f t="shared" si="11"/>
        <v>0.39207020946621651</v>
      </c>
      <c r="BA80" s="55">
        <f t="shared" si="11"/>
        <v>0.38354039305136772</v>
      </c>
      <c r="BB80" s="55">
        <f t="shared" si="11"/>
        <v>0.37467577457712181</v>
      </c>
      <c r="BC80" s="55">
        <f t="shared" si="11"/>
        <v>0.36554153697391306</v>
      </c>
      <c r="BD80" s="55">
        <f t="shared" si="11"/>
        <v>0.35616795592413936</v>
      </c>
    </row>
    <row r="81" spans="1:56" x14ac:dyDescent="0.3">
      <c r="A81" s="74"/>
      <c r="B81" s="15" t="s">
        <v>18</v>
      </c>
      <c r="C81" s="15"/>
      <c r="D81" s="14" t="s">
        <v>40</v>
      </c>
      <c r="E81" s="56">
        <f>+E80</f>
        <v>-0.30838299130434771</v>
      </c>
      <c r="F81" s="56">
        <f t="shared" ref="F81:BD81" si="12">+E81+F80</f>
        <v>-0.51362590887653836</v>
      </c>
      <c r="G81" s="56">
        <f t="shared" si="12"/>
        <v>-0.61870099786119881</v>
      </c>
      <c r="H81" s="56">
        <f t="shared" si="12"/>
        <v>-0.62494753920752832</v>
      </c>
      <c r="I81" s="56">
        <f t="shared" si="12"/>
        <v>-0.53576820404411585</v>
      </c>
      <c r="J81" s="56">
        <f t="shared" si="12"/>
        <v>-0.35007659645881939</v>
      </c>
      <c r="K81" s="56">
        <f t="shared" si="12"/>
        <v>-6.9996829047131837E-2</v>
      </c>
      <c r="L81" s="56">
        <f t="shared" si="12"/>
        <v>0.30149388455612153</v>
      </c>
      <c r="M81" s="56">
        <f t="shared" si="12"/>
        <v>0.98294678463780105</v>
      </c>
      <c r="N81" s="56">
        <f t="shared" si="12"/>
        <v>1.7942536272656515</v>
      </c>
      <c r="O81" s="56">
        <f t="shared" si="12"/>
        <v>2.7275337321509729</v>
      </c>
      <c r="P81" s="56">
        <f t="shared" si="12"/>
        <v>3.7752124908403637</v>
      </c>
      <c r="Q81" s="56">
        <f t="shared" si="12"/>
        <v>4.9300064082008097</v>
      </c>
      <c r="R81" s="56">
        <f t="shared" si="12"/>
        <v>6.1849157682973006</v>
      </c>
      <c r="S81" s="56">
        <f t="shared" si="12"/>
        <v>7.5332173070678259</v>
      </c>
      <c r="T81" s="56">
        <f t="shared" si="12"/>
        <v>8.9684569060729853</v>
      </c>
      <c r="U81" s="56">
        <f t="shared" si="12"/>
        <v>10.484442320373359</v>
      </c>
      <c r="V81" s="56">
        <f t="shared" si="12"/>
        <v>12.075235952439865</v>
      </c>
      <c r="W81" s="56">
        <f t="shared" si="12"/>
        <v>13.735147682926405</v>
      </c>
      <c r="X81" s="56">
        <f t="shared" si="12"/>
        <v>15.458727768126385</v>
      </c>
      <c r="Y81" s="56">
        <f t="shared" si="12"/>
        <v>17.240759812991275</v>
      </c>
      <c r="Z81" s="56">
        <f t="shared" si="12"/>
        <v>19.076253827706893</v>
      </c>
      <c r="AA81" s="56">
        <f t="shared" si="12"/>
        <v>20.960439374998138</v>
      </c>
      <c r="AB81" s="56">
        <f t="shared" si="12"/>
        <v>22.888758814562209</v>
      </c>
      <c r="AC81" s="56">
        <f t="shared" si="12"/>
        <v>24.856860650311024</v>
      </c>
      <c r="AD81" s="56">
        <f t="shared" si="12"/>
        <v>26.86059298543265</v>
      </c>
      <c r="AE81" s="56">
        <f t="shared" si="12"/>
        <v>28.895997089656348</v>
      </c>
      <c r="AF81" s="56">
        <f t="shared" si="12"/>
        <v>30.959301082523748</v>
      </c>
      <c r="AG81" s="56">
        <f t="shared" si="12"/>
        <v>33.046913735927305</v>
      </c>
      <c r="AH81" s="56">
        <f t="shared" si="12"/>
        <v>35.155418398674101</v>
      </c>
      <c r="AI81" s="56">
        <f t="shared" si="12"/>
        <v>37.62595050402588</v>
      </c>
      <c r="AJ81" s="56">
        <f t="shared" si="12"/>
        <v>40.115381317767962</v>
      </c>
      <c r="AK81" s="56">
        <f t="shared" si="12"/>
        <v>42.621243891151238</v>
      </c>
      <c r="AL81" s="56">
        <f t="shared" si="12"/>
        <v>45.141177692728114</v>
      </c>
      <c r="AM81" s="56">
        <f t="shared" si="12"/>
        <v>47.672925121195142</v>
      </c>
      <c r="AN81" s="56">
        <f t="shared" si="12"/>
        <v>50.214328113061121</v>
      </c>
      <c r="AO81" s="56">
        <f t="shared" si="12"/>
        <v>52.763324843100378</v>
      </c>
      <c r="AP81" s="56">
        <f t="shared" si="12"/>
        <v>55.317946515574015</v>
      </c>
      <c r="AQ81" s="56">
        <f t="shared" si="12"/>
        <v>57.876314244225838</v>
      </c>
      <c r="AR81" s="56">
        <f t="shared" si="12"/>
        <v>60.436636019084403</v>
      </c>
      <c r="AS81" s="56">
        <f t="shared" si="12"/>
        <v>62.997203758127966</v>
      </c>
      <c r="AT81" s="56">
        <f t="shared" si="12"/>
        <v>65.556390441895104</v>
      </c>
      <c r="AU81" s="56">
        <f t="shared" si="12"/>
        <v>68.112647329150207</v>
      </c>
      <c r="AV81" s="56">
        <f t="shared" si="12"/>
        <v>70.664501251740148</v>
      </c>
      <c r="AW81" s="56">
        <f t="shared" si="12"/>
        <v>73.210551986805612</v>
      </c>
      <c r="AX81" s="56">
        <f t="shared" si="12"/>
        <v>73.618573651877469</v>
      </c>
      <c r="AY81" s="56">
        <f t="shared" si="12"/>
        <v>74.018822723293312</v>
      </c>
      <c r="AZ81" s="56">
        <f t="shared" si="12"/>
        <v>74.410892932759523</v>
      </c>
      <c r="BA81" s="56">
        <f t="shared" si="12"/>
        <v>74.794433325810886</v>
      </c>
      <c r="BB81" s="56">
        <f t="shared" si="12"/>
        <v>75.169109100388013</v>
      </c>
      <c r="BC81" s="56">
        <f t="shared" si="12"/>
        <v>75.534650637361921</v>
      </c>
      <c r="BD81" s="56">
        <f t="shared" si="12"/>
        <v>75.890818593286056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6374.5642294323188</v>
      </c>
      <c r="G88" s="43">
        <f>'Option 1'!G88</f>
        <v>12748.564229432319</v>
      </c>
      <c r="H88" s="43">
        <f>'Option 1'!H88</f>
        <v>19122.564229432319</v>
      </c>
      <c r="I88" s="43">
        <f>'Option 1'!I88</f>
        <v>25497.094558570825</v>
      </c>
      <c r="J88" s="43">
        <f>'Option 1'!J88</f>
        <v>32023.564229432319</v>
      </c>
      <c r="K88" s="43">
        <f>'Option 1'!K88</f>
        <v>38549.564229432319</v>
      </c>
      <c r="L88" s="43">
        <f>'Option 1'!L88</f>
        <v>45075.564229432319</v>
      </c>
      <c r="M88" s="43">
        <f>'Option 1'!M88</f>
        <v>51601.896784944925</v>
      </c>
      <c r="N88" s="43">
        <f>'Option 1'!N88</f>
        <v>58128.564229432319</v>
      </c>
      <c r="O88" s="43">
        <f>'Option 1'!O88</f>
        <v>64654.564229432319</v>
      </c>
      <c r="P88" s="43">
        <f>'Option 1'!P88</f>
        <v>71180.564229432319</v>
      </c>
      <c r="Q88" s="43">
        <f>'Option 1'!Q88</f>
        <v>77706.564229432319</v>
      </c>
      <c r="R88" s="43">
        <f>'Option 1'!R88</f>
        <v>84232.564229432319</v>
      </c>
      <c r="S88" s="43">
        <f>'Option 1'!S88</f>
        <v>90758.564229432319</v>
      </c>
      <c r="T88" s="43">
        <f>'Option 1'!T88</f>
        <v>97284.564229432319</v>
      </c>
      <c r="U88" s="43">
        <f>'Option 1'!U88</f>
        <v>103810.56422943232</v>
      </c>
      <c r="V88" s="43">
        <f>'Option 1'!V88</f>
        <v>110336.56422943232</v>
      </c>
      <c r="W88" s="43">
        <f>'Option 1'!W88</f>
        <v>116862.56422943232</v>
      </c>
      <c r="X88" s="43">
        <f>'Option 1'!X88</f>
        <v>123388.56422943232</v>
      </c>
      <c r="Y88" s="43">
        <f>'Option 1'!Y88</f>
        <v>129914.56422943232</v>
      </c>
      <c r="Z88" s="43">
        <f>'Option 1'!Z88</f>
        <v>136440.56422943232</v>
      </c>
      <c r="AA88" s="43">
        <f>'Option 1'!AA88</f>
        <v>142966.56422943232</v>
      </c>
      <c r="AB88" s="43">
        <f>'Option 1'!AB88</f>
        <v>149492.56422943232</v>
      </c>
      <c r="AC88" s="43">
        <f>'Option 1'!AC88</f>
        <v>156018.56422943232</v>
      </c>
      <c r="AD88" s="43">
        <f>'Option 1'!AD88</f>
        <v>162544.56422943232</v>
      </c>
      <c r="AE88" s="43">
        <f>'Option 1'!AE88</f>
        <v>169070.56422943232</v>
      </c>
      <c r="AF88" s="43">
        <f>'Option 1'!AF88</f>
        <v>175596.56422943232</v>
      </c>
      <c r="AG88" s="43">
        <f>'Option 1'!AG88</f>
        <v>182122.56422943232</v>
      </c>
      <c r="AH88" s="43">
        <f>'Option 1'!AH88</f>
        <v>188648.56422943232</v>
      </c>
      <c r="AI88" s="43">
        <f>'Option 1'!AI88</f>
        <v>195174.56422943232</v>
      </c>
      <c r="AJ88" s="43">
        <f>'Option 1'!AJ88</f>
        <v>201700.56422943232</v>
      </c>
      <c r="AK88" s="43">
        <f>'Option 1'!AK88</f>
        <v>208226.56422943232</v>
      </c>
      <c r="AL88" s="43">
        <f>'Option 1'!AL88</f>
        <v>214752.56422943232</v>
      </c>
      <c r="AM88" s="43">
        <f>'Option 1'!AM88</f>
        <v>221278.56422943232</v>
      </c>
      <c r="AN88" s="43">
        <f>'Option 1'!AN88</f>
        <v>227804.56422943232</v>
      </c>
      <c r="AO88" s="43">
        <f>'Option 1'!AO88</f>
        <v>234330.56422943232</v>
      </c>
      <c r="AP88" s="43">
        <f>'Option 1'!AP88</f>
        <v>240856.56422943232</v>
      </c>
      <c r="AQ88" s="43">
        <f>'Option 1'!AQ88</f>
        <v>247382.56422943232</v>
      </c>
      <c r="AR88" s="43">
        <f>'Option 1'!AR88</f>
        <v>253908.56422943232</v>
      </c>
      <c r="AS88" s="43">
        <f>'Option 1'!AS88</f>
        <v>260434.56422943232</v>
      </c>
      <c r="AT88" s="43">
        <f>'Option 1'!AT88</f>
        <v>266960.56422943232</v>
      </c>
      <c r="AU88" s="43">
        <f>'Option 1'!AU88</f>
        <v>273486.56422943232</v>
      </c>
      <c r="AV88" s="43">
        <f>'Option 1'!AV88</f>
        <v>280012.56422943232</v>
      </c>
      <c r="AW88" s="43">
        <f>'Option 1'!AW88</f>
        <v>286538.56422943232</v>
      </c>
      <c r="AX88" s="43"/>
      <c r="AY88" s="43"/>
      <c r="AZ88" s="43"/>
      <c r="BA88" s="43"/>
      <c r="BB88" s="43"/>
      <c r="BC88" s="43"/>
      <c r="BD88" s="43"/>
    </row>
    <row r="89" spans="1:56" x14ac:dyDescent="0.3">
      <c r="A89" s="170"/>
      <c r="B89" s="4" t="s">
        <v>214</v>
      </c>
      <c r="D89" s="4" t="s">
        <v>88</v>
      </c>
      <c r="E89" s="43">
        <f>'Option 1'!E89</f>
        <v>0</v>
      </c>
      <c r="F89" s="43">
        <f>'Option 1'!F89</f>
        <v>172048.87995243818</v>
      </c>
      <c r="G89" s="43">
        <f>'Option 1'!G89</f>
        <v>344096.87995243818</v>
      </c>
      <c r="H89" s="43">
        <f>'Option 1'!H89</f>
        <v>516144.87995243818</v>
      </c>
      <c r="I89" s="43">
        <f>'Option 1'!I89</f>
        <v>688193.97389543429</v>
      </c>
      <c r="J89" s="43">
        <f>'Option 1'!J89</f>
        <v>864342.87995243818</v>
      </c>
      <c r="K89" s="43">
        <f>'Option 1'!K89</f>
        <v>1040491.8799524382</v>
      </c>
      <c r="L89" s="43">
        <f>'Option 1'!L89</f>
        <v>1216640.8799524382</v>
      </c>
      <c r="M89" s="43">
        <f>'Option 1'!M89</f>
        <v>1392790.6270827502</v>
      </c>
      <c r="N89" s="43">
        <f>'Option 1'!N89</f>
        <v>1568939.8799524382</v>
      </c>
      <c r="O89" s="43">
        <f>'Option 1'!O89</f>
        <v>1745088.8799524382</v>
      </c>
      <c r="P89" s="43">
        <f>'Option 1'!P89</f>
        <v>1921237.8799524382</v>
      </c>
      <c r="Q89" s="43">
        <f>'Option 1'!Q89</f>
        <v>2097386.8799524382</v>
      </c>
      <c r="R89" s="43">
        <f>'Option 1'!R89</f>
        <v>2273535.8799524382</v>
      </c>
      <c r="S89" s="43">
        <f>'Option 1'!S89</f>
        <v>2449684.8799524382</v>
      </c>
      <c r="T89" s="43">
        <f>'Option 1'!T89</f>
        <v>2625833.8799524382</v>
      </c>
      <c r="U89" s="43">
        <f>'Option 1'!U89</f>
        <v>2801982.8799524382</v>
      </c>
      <c r="V89" s="43">
        <f>'Option 1'!V89</f>
        <v>2978131.8799524382</v>
      </c>
      <c r="W89" s="43">
        <f>'Option 1'!W89</f>
        <v>3154280.8799524382</v>
      </c>
      <c r="X89" s="43">
        <f>'Option 1'!X89</f>
        <v>3330429.8799524382</v>
      </c>
      <c r="Y89" s="43">
        <f>'Option 1'!Y89</f>
        <v>3506578.8799524382</v>
      </c>
      <c r="Z89" s="43">
        <f>'Option 1'!Z89</f>
        <v>3682727.8799524382</v>
      </c>
      <c r="AA89" s="43">
        <f>'Option 1'!AA89</f>
        <v>3858876.8799524382</v>
      </c>
      <c r="AB89" s="43">
        <f>'Option 1'!AB89</f>
        <v>4035025.8799524382</v>
      </c>
      <c r="AC89" s="43">
        <f>'Option 1'!AC89</f>
        <v>4211174.8799524382</v>
      </c>
      <c r="AD89" s="43">
        <f>'Option 1'!AD89</f>
        <v>4387323.8799524382</v>
      </c>
      <c r="AE89" s="43">
        <f>'Option 1'!AE89</f>
        <v>4563472.8799524382</v>
      </c>
      <c r="AF89" s="43">
        <f>'Option 1'!AF89</f>
        <v>4739621.8799524382</v>
      </c>
      <c r="AG89" s="43">
        <f>'Option 1'!AG89</f>
        <v>4915770.8799524382</v>
      </c>
      <c r="AH89" s="43">
        <f>'Option 1'!AH89</f>
        <v>5091919.8799524382</v>
      </c>
      <c r="AI89" s="43">
        <f>'Option 1'!AI89</f>
        <v>5268068.8799524382</v>
      </c>
      <c r="AJ89" s="43">
        <f>'Option 1'!AJ89</f>
        <v>5444217.8799524382</v>
      </c>
      <c r="AK89" s="43">
        <f>'Option 1'!AK89</f>
        <v>5620366.8799524382</v>
      </c>
      <c r="AL89" s="43">
        <f>'Option 1'!AL89</f>
        <v>5796515.8799524382</v>
      </c>
      <c r="AM89" s="43">
        <f>'Option 1'!AM89</f>
        <v>5972664.8799524382</v>
      </c>
      <c r="AN89" s="43">
        <f>'Option 1'!AN89</f>
        <v>6148813.8799524382</v>
      </c>
      <c r="AO89" s="43">
        <f>'Option 1'!AO89</f>
        <v>6324962.8799524382</v>
      </c>
      <c r="AP89" s="43">
        <f>'Option 1'!AP89</f>
        <v>6501111.8799524382</v>
      </c>
      <c r="AQ89" s="43">
        <f>'Option 1'!AQ89</f>
        <v>6677260.8799524382</v>
      </c>
      <c r="AR89" s="43">
        <f>'Option 1'!AR89</f>
        <v>6853409.8799524382</v>
      </c>
      <c r="AS89" s="43">
        <f>'Option 1'!AS89</f>
        <v>7029558.8799524382</v>
      </c>
      <c r="AT89" s="43">
        <f>'Option 1'!AT89</f>
        <v>7205707.8799524382</v>
      </c>
      <c r="AU89" s="43">
        <f>'Option 1'!AU89</f>
        <v>7381856.8799524382</v>
      </c>
      <c r="AV89" s="43">
        <f>'Option 1'!AV89</f>
        <v>7558005.8799524382</v>
      </c>
      <c r="AW89" s="43">
        <f>'Option 1'!AW89</f>
        <v>7734154.8799524382</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3.323737140385058E-3</v>
      </c>
      <c r="G91" s="43">
        <f>'Option 1'!G91</f>
        <v>6.647437140385043E-3</v>
      </c>
      <c r="H91" s="43">
        <f>'Option 1'!H91</f>
        <v>9.9711371403850557E-3</v>
      </c>
      <c r="I91" s="43">
        <f>'Option 1'!I91</f>
        <v>1.3294930796266313E-2</v>
      </c>
      <c r="J91" s="43">
        <f>'Option 1'!J91</f>
        <v>1.6697837140385058E-2</v>
      </c>
      <c r="K91" s="43">
        <f>'Option 1'!K91</f>
        <v>2.0100837140385047E-2</v>
      </c>
      <c r="L91" s="43">
        <f>'Option 1'!L91</f>
        <v>2.3503837140385064E-2</v>
      </c>
      <c r="M91" s="43">
        <f>'Option 1'!M91</f>
        <v>2.6906738071506259E-2</v>
      </c>
      <c r="N91" s="43">
        <f>'Option 1'!N91</f>
        <v>3.0309737140385068E-2</v>
      </c>
      <c r="O91" s="43">
        <f>'Option 1'!O91</f>
        <v>3.3712737140385057E-2</v>
      </c>
      <c r="P91" s="43">
        <f>'Option 1'!P91</f>
        <v>3.7115737140385047E-2</v>
      </c>
      <c r="Q91" s="43">
        <f>'Option 1'!Q91</f>
        <v>4.0518737140385064E-2</v>
      </c>
      <c r="R91" s="43">
        <f>'Option 1'!R91</f>
        <v>4.3921737140385053E-2</v>
      </c>
      <c r="S91" s="43">
        <f>'Option 1'!S91</f>
        <v>4.7324737140385043E-2</v>
      </c>
      <c r="T91" s="43">
        <f>'Option 1'!T91</f>
        <v>5.072773714038506E-2</v>
      </c>
      <c r="U91" s="43">
        <f>'Option 1'!U91</f>
        <v>5.4130737140385049E-2</v>
      </c>
      <c r="V91" s="43">
        <f>'Option 1'!V91</f>
        <v>5.7533737140385066E-2</v>
      </c>
      <c r="W91" s="43">
        <f>'Option 1'!W91</f>
        <v>6.0936737140385056E-2</v>
      </c>
      <c r="X91" s="43">
        <f>'Option 1'!X91</f>
        <v>6.4339737140385045E-2</v>
      </c>
      <c r="Y91" s="43">
        <f>'Option 1'!Y91</f>
        <v>6.7742737140385034E-2</v>
      </c>
      <c r="Z91" s="43">
        <f>'Option 1'!Z91</f>
        <v>7.1145737140385079E-2</v>
      </c>
      <c r="AA91" s="43">
        <f>'Option 1'!AA91</f>
        <v>7.4548737140385068E-2</v>
      </c>
      <c r="AB91" s="43">
        <f>'Option 1'!AB91</f>
        <v>7.7951737140385058E-2</v>
      </c>
      <c r="AC91" s="43">
        <f>'Option 1'!AC91</f>
        <v>8.1354737140385047E-2</v>
      </c>
      <c r="AD91" s="43">
        <f>'Option 1'!AD91</f>
        <v>8.4757737140385037E-2</v>
      </c>
      <c r="AE91" s="43">
        <f>'Option 1'!AE91</f>
        <v>8.8160737140385081E-2</v>
      </c>
      <c r="AF91" s="43">
        <f>'Option 1'!AF91</f>
        <v>9.1563737140385071E-2</v>
      </c>
      <c r="AG91" s="43">
        <f>'Option 1'!AG91</f>
        <v>9.496673714038506E-2</v>
      </c>
      <c r="AH91" s="43">
        <f>'Option 1'!AH91</f>
        <v>9.836973714038505E-2</v>
      </c>
      <c r="AI91" s="43">
        <f>'Option 1'!AI91</f>
        <v>0.10177273714038504</v>
      </c>
      <c r="AJ91" s="43">
        <f>'Option 1'!AJ91</f>
        <v>0.10517573714038503</v>
      </c>
      <c r="AK91" s="43">
        <f>'Option 1'!AK91</f>
        <v>0.10857873714038507</v>
      </c>
      <c r="AL91" s="43">
        <f>'Option 1'!AL91</f>
        <v>0.11198173714038506</v>
      </c>
      <c r="AM91" s="43">
        <f>'Option 1'!AM91</f>
        <v>0.11538473714038505</v>
      </c>
      <c r="AN91" s="43">
        <f>'Option 1'!AN91</f>
        <v>0.11878773714038504</v>
      </c>
      <c r="AO91" s="43">
        <f>'Option 1'!AO91</f>
        <v>0.12219073714038503</v>
      </c>
      <c r="AP91" s="43">
        <f>'Option 1'!AP91</f>
        <v>0.12559373714038508</v>
      </c>
      <c r="AQ91" s="43">
        <f>'Option 1'!AQ91</f>
        <v>0.12899673714038506</v>
      </c>
      <c r="AR91" s="43">
        <f>'Option 1'!AR91</f>
        <v>0.13239973714038505</v>
      </c>
      <c r="AS91" s="43">
        <f>'Option 1'!AS91</f>
        <v>0.13580273714038504</v>
      </c>
      <c r="AT91" s="43">
        <f>'Option 1'!AT91</f>
        <v>0.13920573714038503</v>
      </c>
      <c r="AU91" s="43">
        <f>'Option 1'!AU91</f>
        <v>0.14260873714038508</v>
      </c>
      <c r="AV91" s="43">
        <f>'Option 1'!AV91</f>
        <v>0.14601173714038507</v>
      </c>
      <c r="AW91" s="43">
        <f>'Option 1'!AW91</f>
        <v>0.14941473714038506</v>
      </c>
      <c r="AX91" s="35"/>
      <c r="AY91" s="35"/>
      <c r="AZ91" s="35"/>
      <c r="BA91" s="35"/>
      <c r="BB91" s="35"/>
      <c r="BC91" s="35"/>
      <c r="BD91" s="35"/>
    </row>
    <row r="92" spans="1:56" ht="16.5" x14ac:dyDescent="0.3">
      <c r="A92" s="170"/>
      <c r="B92" s="4" t="s">
        <v>333</v>
      </c>
      <c r="D92" s="4" t="s">
        <v>42</v>
      </c>
      <c r="E92" s="43">
        <f>'Option 1'!E92</f>
        <v>0</v>
      </c>
      <c r="F92" s="43">
        <f>'Option 1'!F92</f>
        <v>2.1443806496398432E-2</v>
      </c>
      <c r="G92" s="43">
        <f>'Option 1'!G92</f>
        <v>4.2887606496398334E-2</v>
      </c>
      <c r="H92" s="43">
        <f>'Option 1'!H92</f>
        <v>6.4331406496398236E-2</v>
      </c>
      <c r="I92" s="43">
        <f>'Option 1'!I92</f>
        <v>8.5775316626845788E-2</v>
      </c>
      <c r="J92" s="43">
        <f>'Option 1'!J92</f>
        <v>0.10773020649639831</v>
      </c>
      <c r="K92" s="43">
        <f>'Option 1'!K92</f>
        <v>0.12968510649639842</v>
      </c>
      <c r="L92" s="43">
        <f>'Option 1'!L92</f>
        <v>0.15164000649639831</v>
      </c>
      <c r="M92" s="43">
        <f>'Option 1'!M92</f>
        <v>0.17359503504352225</v>
      </c>
      <c r="N92" s="43">
        <f>'Option 1'!N92</f>
        <v>0.19555000649639842</v>
      </c>
      <c r="O92" s="43">
        <f>'Option 1'!O92</f>
        <v>0.21750490649639831</v>
      </c>
      <c r="P92" s="43">
        <f>'Option 1'!P92</f>
        <v>0.23945980649639842</v>
      </c>
      <c r="Q92" s="43">
        <f>'Option 1'!Q92</f>
        <v>0.26141470649639831</v>
      </c>
      <c r="R92" s="43">
        <f>'Option 1'!R92</f>
        <v>0.28336960649639842</v>
      </c>
      <c r="S92" s="43">
        <f>'Option 1'!S92</f>
        <v>0.30532450649639831</v>
      </c>
      <c r="T92" s="43">
        <f>'Option 1'!T92</f>
        <v>0.32727940649639842</v>
      </c>
      <c r="U92" s="43">
        <f>'Option 1'!U92</f>
        <v>0.34923430649639831</v>
      </c>
      <c r="V92" s="43">
        <f>'Option 1'!V92</f>
        <v>0.37118920649639842</v>
      </c>
      <c r="W92" s="43">
        <f>'Option 1'!W92</f>
        <v>0.3931441064963983</v>
      </c>
      <c r="X92" s="43">
        <f>'Option 1'!X92</f>
        <v>0.41509900649639841</v>
      </c>
      <c r="Y92" s="43">
        <f>'Option 1'!Y92</f>
        <v>0.4370539064963983</v>
      </c>
      <c r="Z92" s="43">
        <f>'Option 1'!Z92</f>
        <v>0.45900880649639841</v>
      </c>
      <c r="AA92" s="43">
        <f>'Option 1'!AA92</f>
        <v>0.4809637064963983</v>
      </c>
      <c r="AB92" s="43">
        <f>'Option 1'!AB92</f>
        <v>0.50291860649639841</v>
      </c>
      <c r="AC92" s="43">
        <f>'Option 1'!AC92</f>
        <v>0.5248735064963983</v>
      </c>
      <c r="AD92" s="43">
        <f>'Option 1'!AD92</f>
        <v>0.54682840649639841</v>
      </c>
      <c r="AE92" s="43">
        <f>'Option 1'!AE92</f>
        <v>0.5687833064963983</v>
      </c>
      <c r="AF92" s="43">
        <f>'Option 1'!AF92</f>
        <v>0.59073820649639841</v>
      </c>
      <c r="AG92" s="43">
        <f>'Option 1'!AG92</f>
        <v>0.6126931064963983</v>
      </c>
      <c r="AH92" s="43">
        <f>'Option 1'!AH92</f>
        <v>0.63464800649639841</v>
      </c>
      <c r="AI92" s="43">
        <f>'Option 1'!AI92</f>
        <v>0.6566029064963983</v>
      </c>
      <c r="AJ92" s="43">
        <f>'Option 1'!AJ92</f>
        <v>0.67855780649639841</v>
      </c>
      <c r="AK92" s="43">
        <f>'Option 1'!AK92</f>
        <v>0.7005127064963983</v>
      </c>
      <c r="AL92" s="43">
        <f>'Option 1'!AL92</f>
        <v>0.72246760649639841</v>
      </c>
      <c r="AM92" s="43">
        <f>'Option 1'!AM92</f>
        <v>0.7444225064963983</v>
      </c>
      <c r="AN92" s="43">
        <f>'Option 1'!AN92</f>
        <v>0.76637740649639841</v>
      </c>
      <c r="AO92" s="43">
        <f>'Option 1'!AO92</f>
        <v>0.78833230649639829</v>
      </c>
      <c r="AP92" s="43">
        <f>'Option 1'!AP92</f>
        <v>0.8102872064963984</v>
      </c>
      <c r="AQ92" s="43">
        <f>'Option 1'!AQ92</f>
        <v>0.83224210649639851</v>
      </c>
      <c r="AR92" s="43">
        <f>'Option 1'!AR92</f>
        <v>0.8541970064963984</v>
      </c>
      <c r="AS92" s="43">
        <f>'Option 1'!AS92</f>
        <v>0.87615190649639829</v>
      </c>
      <c r="AT92" s="43">
        <f>'Option 1'!AT92</f>
        <v>0.89810680649639818</v>
      </c>
      <c r="AU92" s="43">
        <f>'Option 1'!AU92</f>
        <v>0.92006170649639851</v>
      </c>
      <c r="AV92" s="43">
        <f>'Option 1'!AV92</f>
        <v>0.9420166064963984</v>
      </c>
      <c r="AW92" s="43">
        <f>'Option 1'!AW92</f>
        <v>0.96397150649639829</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2013-06-26T14:28:17Z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